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915" activeTab="1"/>
  </bookViews>
  <sheets>
    <sheet name="Сор-я 1,2 Пер-во" sheetId="1" r:id="rId1"/>
    <sheet name="Команд.пер-во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<sst xmlns="http://schemas.openxmlformats.org/spreadsheetml/2006/main" count="547" uniqueCount="206">
  <si>
    <t>Спортивная  гимнастика</t>
  </si>
  <si>
    <t>сумма</t>
  </si>
  <si>
    <t>место</t>
  </si>
  <si>
    <t>Сумма</t>
  </si>
  <si>
    <t>СУММА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</si>
  <si>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</si>
  <si>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</si>
  <si>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>Программа МС</t>
  </si>
  <si>
    <t>Соревнования I, II  Квалификация, личное первенство</t>
  </si>
  <si>
    <t>№</t>
  </si>
  <si>
    <t>Фамилия, Имя</t>
  </si>
  <si>
    <t>Лич.</t>
  </si>
  <si>
    <t>рез-т</t>
  </si>
  <si>
    <t>сум.об.</t>
  </si>
  <si>
    <t>сум.пр.</t>
  </si>
  <si>
    <t>М</t>
  </si>
  <si>
    <t>1 день</t>
  </si>
  <si>
    <t>2 день</t>
  </si>
  <si>
    <t>проч сб.</t>
  </si>
  <si>
    <t>Программа КМС</t>
  </si>
  <si>
    <t>СФО</t>
  </si>
  <si>
    <t>Александр</t>
  </si>
  <si>
    <t xml:space="preserve">Судья МК                                                                                           </t>
  </si>
  <si>
    <t>Ружицкий</t>
  </si>
  <si>
    <t>ПЕРВЕНСТВО  РОССИИ по спортивной гимнастике 2012 года</t>
  </si>
  <si>
    <t>г.Пенза        Дворец спорта "Буртасы"         02-08 апреля 2012г.</t>
  </si>
  <si>
    <t>04-06/04/12г.</t>
  </si>
  <si>
    <t>уч-ка</t>
  </si>
  <si>
    <t>сум. I дн.</t>
  </si>
  <si>
    <t>сум. II дн.</t>
  </si>
  <si>
    <t>Год рожд.</t>
  </si>
  <si>
    <t>Раз-ряд</t>
  </si>
  <si>
    <t>№ уч.</t>
  </si>
  <si>
    <t>Результат</t>
  </si>
  <si>
    <t>г.Пенза         Дворец спорта "Буртасы"         02-08 апреля 2012г.</t>
  </si>
  <si>
    <r>
      <t xml:space="preserve">                           Результаты соревнований IV                    Командное первенство                    </t>
    </r>
    <r>
      <rPr>
        <sz val="11"/>
        <color indexed="8"/>
        <rFont val="Calibri"/>
        <family val="2"/>
      </rPr>
      <t xml:space="preserve">  04-06/04/2012г.  </t>
    </r>
    <r>
      <rPr>
        <b/>
        <sz val="11"/>
        <color indexed="8"/>
        <rFont val="Calibri"/>
        <family val="2"/>
      </rPr>
      <t xml:space="preserve">                    </t>
    </r>
  </si>
  <si>
    <t>ПФО-2</t>
  </si>
  <si>
    <t>Поляшов Владислав</t>
  </si>
  <si>
    <t>МС</t>
  </si>
  <si>
    <t>Васильев Евгений</t>
  </si>
  <si>
    <t>Жуков Артём</t>
  </si>
  <si>
    <t>Симонов Никита</t>
  </si>
  <si>
    <t>КМС</t>
  </si>
  <si>
    <t>Ванифатов Виталий</t>
  </si>
  <si>
    <t>Плешкин Артём</t>
  </si>
  <si>
    <t>ЮФО</t>
  </si>
  <si>
    <t>Ложкин Борис</t>
  </si>
  <si>
    <t>Еганов Александр</t>
  </si>
  <si>
    <t>Ельцов Сергей</t>
  </si>
  <si>
    <t>Бабенко Константин</t>
  </si>
  <si>
    <t>ПФО-1</t>
  </si>
  <si>
    <t>Ковинов Николай</t>
  </si>
  <si>
    <t>Степанов Сергей</t>
  </si>
  <si>
    <t>Гатиятов Шамиль</t>
  </si>
  <si>
    <t>Тихонов Иван</t>
  </si>
  <si>
    <t>Стариков Валентин</t>
  </si>
  <si>
    <t>Зарипов Мансур</t>
  </si>
  <si>
    <t>ЦФО</t>
  </si>
  <si>
    <t>Прокопьев Кирилл</t>
  </si>
  <si>
    <t>Семагин Максим</t>
  </si>
  <si>
    <t>Матюшечкин Андрей</t>
  </si>
  <si>
    <t>Разницын Андрей</t>
  </si>
  <si>
    <t>Кибартас Иван</t>
  </si>
  <si>
    <t>Лагутов Андрей</t>
  </si>
  <si>
    <t>Черепанов Виктор</t>
  </si>
  <si>
    <t>Зырянов Григорий</t>
  </si>
  <si>
    <r>
      <t xml:space="preserve">Богатырёв </t>
    </r>
    <r>
      <rPr>
        <sz val="8"/>
        <rFont val="Arial"/>
        <family val="2"/>
      </rPr>
      <t>Александр</t>
    </r>
  </si>
  <si>
    <t>Потапов Кирилл</t>
  </si>
  <si>
    <t>Стретович Иван</t>
  </si>
  <si>
    <t>МОС</t>
  </si>
  <si>
    <t>Ружицкий Александр</t>
  </si>
  <si>
    <t>Косьянов Алексей</t>
  </si>
  <si>
    <t>Мякинин Александр</t>
  </si>
  <si>
    <t>Павлов Сергей</t>
  </si>
  <si>
    <t>Далалоян Артур</t>
  </si>
  <si>
    <t>Хегай Станислав</t>
  </si>
  <si>
    <t>УФО</t>
  </si>
  <si>
    <t>Колесников Андрей</t>
  </si>
  <si>
    <t>Марченко Никита</t>
  </si>
  <si>
    <t>Британ Виктор</t>
  </si>
  <si>
    <t>Черкашев Иван</t>
  </si>
  <si>
    <r>
      <t xml:space="preserve">Кирпиченко </t>
    </r>
    <r>
      <rPr>
        <sz val="8"/>
        <rFont val="Arial"/>
        <family val="2"/>
      </rPr>
      <t>Дмитрий</t>
    </r>
  </si>
  <si>
    <t>СПБ</t>
  </si>
  <si>
    <t>Козин Владислав</t>
  </si>
  <si>
    <t>Кудрявцев Никита</t>
  </si>
  <si>
    <t>Гармаш Глеб</t>
  </si>
  <si>
    <t>Шариков Антон</t>
  </si>
  <si>
    <t>Колпаков Денис</t>
  </si>
  <si>
    <t>Данюк Тимофей</t>
  </si>
  <si>
    <t>Валерий Старкин</t>
  </si>
  <si>
    <t>г.Пенза</t>
  </si>
  <si>
    <t>Олег Грачёв</t>
  </si>
  <si>
    <t>г.Москва</t>
  </si>
  <si>
    <t>Радионов Дмитрий</t>
  </si>
  <si>
    <t xml:space="preserve">Округ </t>
  </si>
  <si>
    <t>Поляшов</t>
  </si>
  <si>
    <t>Владислав</t>
  </si>
  <si>
    <t>ПФО</t>
  </si>
  <si>
    <t xml:space="preserve">Васильев </t>
  </si>
  <si>
    <t>Евгений</t>
  </si>
  <si>
    <t xml:space="preserve">Жуков </t>
  </si>
  <si>
    <t>Артем</t>
  </si>
  <si>
    <t>Радионов</t>
  </si>
  <si>
    <t>Дмитрий</t>
  </si>
  <si>
    <t xml:space="preserve">Ложкин </t>
  </si>
  <si>
    <t>Борис</t>
  </si>
  <si>
    <t xml:space="preserve">Еганов </t>
  </si>
  <si>
    <t xml:space="preserve">Пузанов </t>
  </si>
  <si>
    <t>Илья</t>
  </si>
  <si>
    <t>СЗФО</t>
  </si>
  <si>
    <t>Баршис</t>
  </si>
  <si>
    <t>Тарло</t>
  </si>
  <si>
    <t>Михаил</t>
  </si>
  <si>
    <t>ДВФО</t>
  </si>
  <si>
    <t>Труболенко</t>
  </si>
  <si>
    <t>Сергей</t>
  </si>
  <si>
    <t>Якушев</t>
  </si>
  <si>
    <t>Антон</t>
  </si>
  <si>
    <t>Ермошкин</t>
  </si>
  <si>
    <t>Андрей</t>
  </si>
  <si>
    <t xml:space="preserve">Широких </t>
  </si>
  <si>
    <t>Алексей</t>
  </si>
  <si>
    <t>Монахов</t>
  </si>
  <si>
    <t>Даниил</t>
  </si>
  <si>
    <t>Ильиных</t>
  </si>
  <si>
    <t>Игорь</t>
  </si>
  <si>
    <t>Ковинов</t>
  </si>
  <si>
    <t>Николай</t>
  </si>
  <si>
    <t>Степанов</t>
  </si>
  <si>
    <t>Гатиятов</t>
  </si>
  <si>
    <t>Шамиль</t>
  </si>
  <si>
    <t>Прокопьев</t>
  </si>
  <si>
    <t>Кирилл</t>
  </si>
  <si>
    <t>Семагин</t>
  </si>
  <si>
    <t>Максим</t>
  </si>
  <si>
    <t>Матюшечкин</t>
  </si>
  <si>
    <t>Лагутов</t>
  </si>
  <si>
    <t xml:space="preserve">Черепанов </t>
  </si>
  <si>
    <t>Виктор</t>
  </si>
  <si>
    <t>Зырянов</t>
  </si>
  <si>
    <t>Григорий</t>
  </si>
  <si>
    <t>Косьянов</t>
  </si>
  <si>
    <t>Мякинин</t>
  </si>
  <si>
    <t>Колесников</t>
  </si>
  <si>
    <t xml:space="preserve">Марченко </t>
  </si>
  <si>
    <t>Никита</t>
  </si>
  <si>
    <t>Козин</t>
  </si>
  <si>
    <t>Кудрявцев</t>
  </si>
  <si>
    <t>Гармаш</t>
  </si>
  <si>
    <t>Глеб</t>
  </si>
  <si>
    <t>Симонов</t>
  </si>
  <si>
    <t>Ванифатов</t>
  </si>
  <si>
    <t>Виталий</t>
  </si>
  <si>
    <t>Плешкин</t>
  </si>
  <si>
    <t>Артём</t>
  </si>
  <si>
    <t>Ельцов</t>
  </si>
  <si>
    <t>Бабенко</t>
  </si>
  <si>
    <t>Константин</t>
  </si>
  <si>
    <t>Лавриков</t>
  </si>
  <si>
    <t>Павел</t>
  </si>
  <si>
    <t>Жигалов</t>
  </si>
  <si>
    <t>Чёрненький</t>
  </si>
  <si>
    <t>Пётр</t>
  </si>
  <si>
    <t xml:space="preserve">Самсонов </t>
  </si>
  <si>
    <t>Медведев</t>
  </si>
  <si>
    <t>Владимир</t>
  </si>
  <si>
    <t>Каракетов</t>
  </si>
  <si>
    <t>СКФО</t>
  </si>
  <si>
    <t>Шахурдин</t>
  </si>
  <si>
    <t>Эдуард</t>
  </si>
  <si>
    <t>Аков</t>
  </si>
  <si>
    <t>Рем</t>
  </si>
  <si>
    <t>Шадуркин</t>
  </si>
  <si>
    <t>Копоплёв</t>
  </si>
  <si>
    <t>Михеев</t>
  </si>
  <si>
    <t>Георгий</t>
  </si>
  <si>
    <t>Клевцов</t>
  </si>
  <si>
    <t>Осипов</t>
  </si>
  <si>
    <t>Тихонов</t>
  </si>
  <si>
    <t>Иван</t>
  </si>
  <si>
    <t>Стариков</t>
  </si>
  <si>
    <t>Валентин</t>
  </si>
  <si>
    <t>Зарипов</t>
  </si>
  <si>
    <t>Мансур</t>
  </si>
  <si>
    <t>Разницын</t>
  </si>
  <si>
    <t>Кибартас</t>
  </si>
  <si>
    <t>Богатырёв</t>
  </si>
  <si>
    <t>Потапов</t>
  </si>
  <si>
    <t>Стретович</t>
  </si>
  <si>
    <t>Павлов</t>
  </si>
  <si>
    <t xml:space="preserve">Далалоян </t>
  </si>
  <si>
    <t>Артур</t>
  </si>
  <si>
    <t>Хегай</t>
  </si>
  <si>
    <t>Станислав</t>
  </si>
  <si>
    <t>Британ</t>
  </si>
  <si>
    <t>Черкашев</t>
  </si>
  <si>
    <t>Кирпиченко</t>
  </si>
  <si>
    <t>Шариков</t>
  </si>
  <si>
    <t>Колпаков</t>
  </si>
  <si>
    <t>Денис</t>
  </si>
  <si>
    <t>Данюк</t>
  </si>
  <si>
    <t>Тимофей</t>
  </si>
  <si>
    <t>Тарасенко</t>
  </si>
  <si>
    <t xml:space="preserve">Судья ВК                                                                                           </t>
  </si>
  <si>
    <t>Ирина Аполлонова</t>
  </si>
  <si>
    <t>г.Вологда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</si>
</sst>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8"/>
      <name val="Arial Cyr"/>
      <family val="2"/>
    </font>
    <font>
      <sz val="9"/>
      <name val="Arial Cyr"/>
      <family val="0"/>
    </font>
    <font>
      <sz val="10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name val="Arial Cyr"/>
      <family val="0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9"/>
      <name val="Arial Cyr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>
      <alignment/>
      <protection/>
    </xf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164" fontId="7" fillId="0" borderId="0" xfId="0" applyNumberFormat="1" applyFont="1" applyFill="1" applyBorder="1" applyAlignment="1">
      <alignment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2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17" fillId="0" borderId="15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164" fontId="6" fillId="0" borderId="15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22" fillId="0" borderId="15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horizontal="right" vertical="top"/>
    </xf>
    <xf numFmtId="164" fontId="3" fillId="0" borderId="15" xfId="0" applyNumberFormat="1" applyFont="1" applyFill="1" applyBorder="1" applyAlignment="1">
      <alignment horizontal="right" vertical="top"/>
    </xf>
    <xf numFmtId="164" fontId="3" fillId="0" borderId="15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3" fillId="2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17" fillId="20" borderId="15" xfId="0" applyNumberFormat="1" applyFont="1" applyFill="1" applyBorder="1" applyAlignment="1">
      <alignment horizontal="center" vertical="center"/>
    </xf>
    <xf numFmtId="164" fontId="6" fillId="20" borderId="15" xfId="0" applyNumberFormat="1" applyFont="1" applyFill="1" applyBorder="1" applyAlignment="1">
      <alignment horizontal="center" vertical="center"/>
    </xf>
    <xf numFmtId="164" fontId="27" fillId="2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7</xdr:row>
      <xdr:rowOff>47625</xdr:rowOff>
    </xdr:from>
    <xdr:to>
      <xdr:col>3</xdr:col>
      <xdr:colOff>419100</xdr:colOff>
      <xdr:row>8</xdr:row>
      <xdr:rowOff>161925</xdr:rowOff>
    </xdr:to>
    <xdr:pic>
      <xdr:nvPicPr>
        <xdr:cNvPr id="1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668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7</xdr:row>
      <xdr:rowOff>57150</xdr:rowOff>
    </xdr:from>
    <xdr:to>
      <xdr:col>4</xdr:col>
      <xdr:colOff>419100</xdr:colOff>
      <xdr:row>8</xdr:row>
      <xdr:rowOff>161925</xdr:rowOff>
    </xdr:to>
    <xdr:pic>
      <xdr:nvPicPr>
        <xdr:cNvPr id="2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0763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7</xdr:row>
      <xdr:rowOff>57150</xdr:rowOff>
    </xdr:from>
    <xdr:to>
      <xdr:col>5</xdr:col>
      <xdr:colOff>447675</xdr:colOff>
      <xdr:row>9</xdr:row>
      <xdr:rowOff>9525</xdr:rowOff>
    </xdr:to>
    <xdr:pic>
      <xdr:nvPicPr>
        <xdr:cNvPr id="3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10763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</xdr:row>
      <xdr:rowOff>57150</xdr:rowOff>
    </xdr:from>
    <xdr:to>
      <xdr:col>6</xdr:col>
      <xdr:colOff>438150</xdr:colOff>
      <xdr:row>8</xdr:row>
      <xdr:rowOff>161925</xdr:rowOff>
    </xdr:to>
    <xdr:pic>
      <xdr:nvPicPr>
        <xdr:cNvPr id="4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86200" y="107632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7</xdr:row>
      <xdr:rowOff>47625</xdr:rowOff>
    </xdr:from>
    <xdr:to>
      <xdr:col>7</xdr:col>
      <xdr:colOff>419100</xdr:colOff>
      <xdr:row>8</xdr:row>
      <xdr:rowOff>161925</xdr:rowOff>
    </xdr:to>
    <xdr:pic>
      <xdr:nvPicPr>
        <xdr:cNvPr id="5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10668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57150</xdr:rowOff>
    </xdr:from>
    <xdr:to>
      <xdr:col>8</xdr:col>
      <xdr:colOff>400050</xdr:colOff>
      <xdr:row>8</xdr:row>
      <xdr:rowOff>161925</xdr:rowOff>
    </xdr:to>
    <xdr:pic>
      <xdr:nvPicPr>
        <xdr:cNvPr id="6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10763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76200</xdr:rowOff>
    </xdr:from>
    <xdr:to>
      <xdr:col>1</xdr:col>
      <xdr:colOff>733425</xdr:colOff>
      <xdr:row>5</xdr:row>
      <xdr:rowOff>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7620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128</xdr:row>
      <xdr:rowOff>47625</xdr:rowOff>
    </xdr:from>
    <xdr:to>
      <xdr:col>3</xdr:col>
      <xdr:colOff>419100</xdr:colOff>
      <xdr:row>129</xdr:row>
      <xdr:rowOff>161925</xdr:rowOff>
    </xdr:to>
    <xdr:pic>
      <xdr:nvPicPr>
        <xdr:cNvPr id="8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802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128</xdr:row>
      <xdr:rowOff>57150</xdr:rowOff>
    </xdr:from>
    <xdr:to>
      <xdr:col>4</xdr:col>
      <xdr:colOff>419100</xdr:colOff>
      <xdr:row>129</xdr:row>
      <xdr:rowOff>161925</xdr:rowOff>
    </xdr:to>
    <xdr:pic>
      <xdr:nvPicPr>
        <xdr:cNvPr id="9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181225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128</xdr:row>
      <xdr:rowOff>57150</xdr:rowOff>
    </xdr:from>
    <xdr:to>
      <xdr:col>5</xdr:col>
      <xdr:colOff>447675</xdr:colOff>
      <xdr:row>130</xdr:row>
      <xdr:rowOff>9525</xdr:rowOff>
    </xdr:to>
    <xdr:pic>
      <xdr:nvPicPr>
        <xdr:cNvPr id="10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218122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128</xdr:row>
      <xdr:rowOff>57150</xdr:rowOff>
    </xdr:from>
    <xdr:to>
      <xdr:col>6</xdr:col>
      <xdr:colOff>438150</xdr:colOff>
      <xdr:row>129</xdr:row>
      <xdr:rowOff>161925</xdr:rowOff>
    </xdr:to>
    <xdr:pic>
      <xdr:nvPicPr>
        <xdr:cNvPr id="11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86200" y="21812250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128</xdr:row>
      <xdr:rowOff>47625</xdr:rowOff>
    </xdr:from>
    <xdr:to>
      <xdr:col>7</xdr:col>
      <xdr:colOff>419100</xdr:colOff>
      <xdr:row>129</xdr:row>
      <xdr:rowOff>161925</xdr:rowOff>
    </xdr:to>
    <xdr:pic>
      <xdr:nvPicPr>
        <xdr:cNvPr id="12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2180272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128</xdr:row>
      <xdr:rowOff>57150</xdr:rowOff>
    </xdr:from>
    <xdr:to>
      <xdr:col>8</xdr:col>
      <xdr:colOff>400050</xdr:colOff>
      <xdr:row>129</xdr:row>
      <xdr:rowOff>161925</xdr:rowOff>
    </xdr:to>
    <xdr:pic>
      <xdr:nvPicPr>
        <xdr:cNvPr id="13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2181225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120</xdr:row>
      <xdr:rowOff>66675</xdr:rowOff>
    </xdr:from>
    <xdr:to>
      <xdr:col>1</xdr:col>
      <xdr:colOff>685800</xdr:colOff>
      <xdr:row>126</xdr:row>
      <xdr:rowOff>19050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207264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0</xdr:row>
      <xdr:rowOff>66675</xdr:rowOff>
    </xdr:from>
    <xdr:to>
      <xdr:col>11</xdr:col>
      <xdr:colOff>209550</xdr:colOff>
      <xdr:row>5</xdr:row>
      <xdr:rowOff>0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86450" y="66675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121</xdr:row>
      <xdr:rowOff>57150</xdr:rowOff>
    </xdr:from>
    <xdr:to>
      <xdr:col>11</xdr:col>
      <xdr:colOff>238125</xdr:colOff>
      <xdr:row>126</xdr:row>
      <xdr:rowOff>9525</xdr:rowOff>
    </xdr:to>
    <xdr:pic>
      <xdr:nvPicPr>
        <xdr:cNvPr id="16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15025" y="20783550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98</xdr:row>
      <xdr:rowOff>19050</xdr:rowOff>
    </xdr:from>
    <xdr:to>
      <xdr:col>5</xdr:col>
      <xdr:colOff>390525</xdr:colOff>
      <xdr:row>99</xdr:row>
      <xdr:rowOff>95250</xdr:rowOff>
    </xdr:to>
    <xdr:pic>
      <xdr:nvPicPr>
        <xdr:cNvPr id="1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3125450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98</xdr:row>
      <xdr:rowOff>38100</xdr:rowOff>
    </xdr:from>
    <xdr:to>
      <xdr:col>6</xdr:col>
      <xdr:colOff>381000</xdr:colOff>
      <xdr:row>99</xdr:row>
      <xdr:rowOff>104775</xdr:rowOff>
    </xdr:to>
    <xdr:pic>
      <xdr:nvPicPr>
        <xdr:cNvPr id="2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31445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98</xdr:row>
      <xdr:rowOff>28575</xdr:rowOff>
    </xdr:from>
    <xdr:to>
      <xdr:col>7</xdr:col>
      <xdr:colOff>361950</xdr:colOff>
      <xdr:row>99</xdr:row>
      <xdr:rowOff>104775</xdr:rowOff>
    </xdr:to>
    <xdr:pic>
      <xdr:nvPicPr>
        <xdr:cNvPr id="3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313497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98</xdr:row>
      <xdr:rowOff>19050</xdr:rowOff>
    </xdr:from>
    <xdr:to>
      <xdr:col>8</xdr:col>
      <xdr:colOff>419100</xdr:colOff>
      <xdr:row>99</xdr:row>
      <xdr:rowOff>104775</xdr:rowOff>
    </xdr:to>
    <xdr:pic>
      <xdr:nvPicPr>
        <xdr:cNvPr id="4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131254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98</xdr:row>
      <xdr:rowOff>28575</xdr:rowOff>
    </xdr:from>
    <xdr:to>
      <xdr:col>9</xdr:col>
      <xdr:colOff>371475</xdr:colOff>
      <xdr:row>99</xdr:row>
      <xdr:rowOff>114300</xdr:rowOff>
    </xdr:to>
    <xdr:pic>
      <xdr:nvPicPr>
        <xdr:cNvPr id="5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1313497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98</xdr:row>
      <xdr:rowOff>38100</xdr:rowOff>
    </xdr:from>
    <xdr:to>
      <xdr:col>10</xdr:col>
      <xdr:colOff>361950</xdr:colOff>
      <xdr:row>99</xdr:row>
      <xdr:rowOff>95250</xdr:rowOff>
    </xdr:to>
    <xdr:pic>
      <xdr:nvPicPr>
        <xdr:cNvPr id="6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131445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19050</xdr:rowOff>
    </xdr:from>
    <xdr:to>
      <xdr:col>5</xdr:col>
      <xdr:colOff>390525</xdr:colOff>
      <xdr:row>8</xdr:row>
      <xdr:rowOff>104775</xdr:rowOff>
    </xdr:to>
    <xdr:pic>
      <xdr:nvPicPr>
        <xdr:cNvPr id="7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9906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7</xdr:row>
      <xdr:rowOff>38100</xdr:rowOff>
    </xdr:from>
    <xdr:to>
      <xdr:col>6</xdr:col>
      <xdr:colOff>381000</xdr:colOff>
      <xdr:row>8</xdr:row>
      <xdr:rowOff>114300</xdr:rowOff>
    </xdr:to>
    <xdr:pic>
      <xdr:nvPicPr>
        <xdr:cNvPr id="8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00965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7</xdr:row>
      <xdr:rowOff>28575</xdr:rowOff>
    </xdr:from>
    <xdr:to>
      <xdr:col>7</xdr:col>
      <xdr:colOff>361950</xdr:colOff>
      <xdr:row>8</xdr:row>
      <xdr:rowOff>114300</xdr:rowOff>
    </xdr:to>
    <xdr:pic>
      <xdr:nvPicPr>
        <xdr:cNvPr id="9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0001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7</xdr:row>
      <xdr:rowOff>19050</xdr:rowOff>
    </xdr:from>
    <xdr:to>
      <xdr:col>8</xdr:col>
      <xdr:colOff>419100</xdr:colOff>
      <xdr:row>8</xdr:row>
      <xdr:rowOff>114300</xdr:rowOff>
    </xdr:to>
    <xdr:pic>
      <xdr:nvPicPr>
        <xdr:cNvPr id="10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9906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7</xdr:row>
      <xdr:rowOff>28575</xdr:rowOff>
    </xdr:from>
    <xdr:to>
      <xdr:col>9</xdr:col>
      <xdr:colOff>371475</xdr:colOff>
      <xdr:row>8</xdr:row>
      <xdr:rowOff>123825</xdr:rowOff>
    </xdr:to>
    <xdr:pic>
      <xdr:nvPicPr>
        <xdr:cNvPr id="11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10001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7</xdr:row>
      <xdr:rowOff>38100</xdr:rowOff>
    </xdr:from>
    <xdr:to>
      <xdr:col>10</xdr:col>
      <xdr:colOff>361950</xdr:colOff>
      <xdr:row>8</xdr:row>
      <xdr:rowOff>95250</xdr:rowOff>
    </xdr:to>
    <xdr:pic>
      <xdr:nvPicPr>
        <xdr:cNvPr id="12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10096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134</xdr:row>
      <xdr:rowOff>19050</xdr:rowOff>
    </xdr:from>
    <xdr:to>
      <xdr:col>5</xdr:col>
      <xdr:colOff>390525</xdr:colOff>
      <xdr:row>135</xdr:row>
      <xdr:rowOff>104775</xdr:rowOff>
    </xdr:to>
    <xdr:pic>
      <xdr:nvPicPr>
        <xdr:cNvPr id="13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79451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134</xdr:row>
      <xdr:rowOff>38100</xdr:rowOff>
    </xdr:from>
    <xdr:to>
      <xdr:col>6</xdr:col>
      <xdr:colOff>381000</xdr:colOff>
      <xdr:row>135</xdr:row>
      <xdr:rowOff>114300</xdr:rowOff>
    </xdr:to>
    <xdr:pic>
      <xdr:nvPicPr>
        <xdr:cNvPr id="14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796415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134</xdr:row>
      <xdr:rowOff>28575</xdr:rowOff>
    </xdr:from>
    <xdr:to>
      <xdr:col>7</xdr:col>
      <xdr:colOff>361950</xdr:colOff>
      <xdr:row>135</xdr:row>
      <xdr:rowOff>114300</xdr:rowOff>
    </xdr:to>
    <xdr:pic>
      <xdr:nvPicPr>
        <xdr:cNvPr id="15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79546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134</xdr:row>
      <xdr:rowOff>19050</xdr:rowOff>
    </xdr:from>
    <xdr:to>
      <xdr:col>8</xdr:col>
      <xdr:colOff>419100</xdr:colOff>
      <xdr:row>135</xdr:row>
      <xdr:rowOff>114300</xdr:rowOff>
    </xdr:to>
    <xdr:pic>
      <xdr:nvPicPr>
        <xdr:cNvPr id="16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179451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134</xdr:row>
      <xdr:rowOff>28575</xdr:rowOff>
    </xdr:from>
    <xdr:to>
      <xdr:col>9</xdr:col>
      <xdr:colOff>371475</xdr:colOff>
      <xdr:row>135</xdr:row>
      <xdr:rowOff>123825</xdr:rowOff>
    </xdr:to>
    <xdr:pic>
      <xdr:nvPicPr>
        <xdr:cNvPr id="17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179546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134</xdr:row>
      <xdr:rowOff>38100</xdr:rowOff>
    </xdr:from>
    <xdr:to>
      <xdr:col>10</xdr:col>
      <xdr:colOff>361950</xdr:colOff>
      <xdr:row>135</xdr:row>
      <xdr:rowOff>95250</xdr:rowOff>
    </xdr:to>
    <xdr:pic>
      <xdr:nvPicPr>
        <xdr:cNvPr id="18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179641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25</xdr:row>
      <xdr:rowOff>19050</xdr:rowOff>
    </xdr:from>
    <xdr:to>
      <xdr:col>5</xdr:col>
      <xdr:colOff>390525</xdr:colOff>
      <xdr:row>26</xdr:row>
      <xdr:rowOff>104775</xdr:rowOff>
    </xdr:to>
    <xdr:pic>
      <xdr:nvPicPr>
        <xdr:cNvPr id="19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3909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38100</xdr:rowOff>
    </xdr:from>
    <xdr:to>
      <xdr:col>6</xdr:col>
      <xdr:colOff>381000</xdr:colOff>
      <xdr:row>26</xdr:row>
      <xdr:rowOff>114300</xdr:rowOff>
    </xdr:to>
    <xdr:pic>
      <xdr:nvPicPr>
        <xdr:cNvPr id="20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40995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25</xdr:row>
      <xdr:rowOff>28575</xdr:rowOff>
    </xdr:from>
    <xdr:to>
      <xdr:col>7</xdr:col>
      <xdr:colOff>361950</xdr:colOff>
      <xdr:row>26</xdr:row>
      <xdr:rowOff>114300</xdr:rowOff>
    </xdr:to>
    <xdr:pic>
      <xdr:nvPicPr>
        <xdr:cNvPr id="21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34004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25</xdr:row>
      <xdr:rowOff>19050</xdr:rowOff>
    </xdr:from>
    <xdr:to>
      <xdr:col>8</xdr:col>
      <xdr:colOff>419100</xdr:colOff>
      <xdr:row>26</xdr:row>
      <xdr:rowOff>114300</xdr:rowOff>
    </xdr:to>
    <xdr:pic>
      <xdr:nvPicPr>
        <xdr:cNvPr id="22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33909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25</xdr:row>
      <xdr:rowOff>28575</xdr:rowOff>
    </xdr:from>
    <xdr:to>
      <xdr:col>9</xdr:col>
      <xdr:colOff>371475</xdr:colOff>
      <xdr:row>26</xdr:row>
      <xdr:rowOff>123825</xdr:rowOff>
    </xdr:to>
    <xdr:pic>
      <xdr:nvPicPr>
        <xdr:cNvPr id="23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34004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25</xdr:row>
      <xdr:rowOff>38100</xdr:rowOff>
    </xdr:from>
    <xdr:to>
      <xdr:col>10</xdr:col>
      <xdr:colOff>361950</xdr:colOff>
      <xdr:row>26</xdr:row>
      <xdr:rowOff>95250</xdr:rowOff>
    </xdr:to>
    <xdr:pic>
      <xdr:nvPicPr>
        <xdr:cNvPr id="24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34099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80</xdr:row>
      <xdr:rowOff>19050</xdr:rowOff>
    </xdr:from>
    <xdr:to>
      <xdr:col>5</xdr:col>
      <xdr:colOff>390525</xdr:colOff>
      <xdr:row>81</xdr:row>
      <xdr:rowOff>104775</xdr:rowOff>
    </xdr:to>
    <xdr:pic>
      <xdr:nvPicPr>
        <xdr:cNvPr id="25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07251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38100</xdr:rowOff>
    </xdr:from>
    <xdr:to>
      <xdr:col>6</xdr:col>
      <xdr:colOff>381000</xdr:colOff>
      <xdr:row>81</xdr:row>
      <xdr:rowOff>114300</xdr:rowOff>
    </xdr:to>
    <xdr:pic>
      <xdr:nvPicPr>
        <xdr:cNvPr id="26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07442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80</xdr:row>
      <xdr:rowOff>28575</xdr:rowOff>
    </xdr:from>
    <xdr:to>
      <xdr:col>7</xdr:col>
      <xdr:colOff>361950</xdr:colOff>
      <xdr:row>81</xdr:row>
      <xdr:rowOff>114300</xdr:rowOff>
    </xdr:to>
    <xdr:pic>
      <xdr:nvPicPr>
        <xdr:cNvPr id="27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07346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80</xdr:row>
      <xdr:rowOff>19050</xdr:rowOff>
    </xdr:from>
    <xdr:to>
      <xdr:col>8</xdr:col>
      <xdr:colOff>419100</xdr:colOff>
      <xdr:row>81</xdr:row>
      <xdr:rowOff>114300</xdr:rowOff>
    </xdr:to>
    <xdr:pic>
      <xdr:nvPicPr>
        <xdr:cNvPr id="28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107251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80</xdr:row>
      <xdr:rowOff>28575</xdr:rowOff>
    </xdr:from>
    <xdr:to>
      <xdr:col>9</xdr:col>
      <xdr:colOff>371475</xdr:colOff>
      <xdr:row>81</xdr:row>
      <xdr:rowOff>123825</xdr:rowOff>
    </xdr:to>
    <xdr:pic>
      <xdr:nvPicPr>
        <xdr:cNvPr id="29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107346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80</xdr:row>
      <xdr:rowOff>38100</xdr:rowOff>
    </xdr:from>
    <xdr:to>
      <xdr:col>10</xdr:col>
      <xdr:colOff>361950</xdr:colOff>
      <xdr:row>81</xdr:row>
      <xdr:rowOff>95250</xdr:rowOff>
    </xdr:to>
    <xdr:pic>
      <xdr:nvPicPr>
        <xdr:cNvPr id="30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107442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43</xdr:row>
      <xdr:rowOff>19050</xdr:rowOff>
    </xdr:from>
    <xdr:to>
      <xdr:col>5</xdr:col>
      <xdr:colOff>390525</xdr:colOff>
      <xdr:row>44</xdr:row>
      <xdr:rowOff>104775</xdr:rowOff>
    </xdr:to>
    <xdr:pic>
      <xdr:nvPicPr>
        <xdr:cNvPr id="31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57912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43</xdr:row>
      <xdr:rowOff>38100</xdr:rowOff>
    </xdr:from>
    <xdr:to>
      <xdr:col>6</xdr:col>
      <xdr:colOff>381000</xdr:colOff>
      <xdr:row>44</xdr:row>
      <xdr:rowOff>114300</xdr:rowOff>
    </xdr:to>
    <xdr:pic>
      <xdr:nvPicPr>
        <xdr:cNvPr id="32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81025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43</xdr:row>
      <xdr:rowOff>28575</xdr:rowOff>
    </xdr:from>
    <xdr:to>
      <xdr:col>7</xdr:col>
      <xdr:colOff>361950</xdr:colOff>
      <xdr:row>44</xdr:row>
      <xdr:rowOff>114300</xdr:rowOff>
    </xdr:to>
    <xdr:pic>
      <xdr:nvPicPr>
        <xdr:cNvPr id="33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58007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43</xdr:row>
      <xdr:rowOff>19050</xdr:rowOff>
    </xdr:from>
    <xdr:to>
      <xdr:col>8</xdr:col>
      <xdr:colOff>419100</xdr:colOff>
      <xdr:row>44</xdr:row>
      <xdr:rowOff>114300</xdr:rowOff>
    </xdr:to>
    <xdr:pic>
      <xdr:nvPicPr>
        <xdr:cNvPr id="34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57912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43</xdr:row>
      <xdr:rowOff>28575</xdr:rowOff>
    </xdr:from>
    <xdr:to>
      <xdr:col>9</xdr:col>
      <xdr:colOff>371475</xdr:colOff>
      <xdr:row>44</xdr:row>
      <xdr:rowOff>123825</xdr:rowOff>
    </xdr:to>
    <xdr:pic>
      <xdr:nvPicPr>
        <xdr:cNvPr id="35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58007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43</xdr:row>
      <xdr:rowOff>38100</xdr:rowOff>
    </xdr:from>
    <xdr:to>
      <xdr:col>10</xdr:col>
      <xdr:colOff>361950</xdr:colOff>
      <xdr:row>44</xdr:row>
      <xdr:rowOff>95250</xdr:rowOff>
    </xdr:to>
    <xdr:pic>
      <xdr:nvPicPr>
        <xdr:cNvPr id="36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58102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61</xdr:row>
      <xdr:rowOff>19050</xdr:rowOff>
    </xdr:from>
    <xdr:to>
      <xdr:col>5</xdr:col>
      <xdr:colOff>390525</xdr:colOff>
      <xdr:row>62</xdr:row>
      <xdr:rowOff>104775</xdr:rowOff>
    </xdr:to>
    <xdr:pic>
      <xdr:nvPicPr>
        <xdr:cNvPr id="37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1915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61</xdr:row>
      <xdr:rowOff>38100</xdr:rowOff>
    </xdr:from>
    <xdr:to>
      <xdr:col>6</xdr:col>
      <xdr:colOff>381000</xdr:colOff>
      <xdr:row>62</xdr:row>
      <xdr:rowOff>114300</xdr:rowOff>
    </xdr:to>
    <xdr:pic>
      <xdr:nvPicPr>
        <xdr:cNvPr id="38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821055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61</xdr:row>
      <xdr:rowOff>28575</xdr:rowOff>
    </xdr:from>
    <xdr:to>
      <xdr:col>7</xdr:col>
      <xdr:colOff>361950</xdr:colOff>
      <xdr:row>62</xdr:row>
      <xdr:rowOff>114300</xdr:rowOff>
    </xdr:to>
    <xdr:pic>
      <xdr:nvPicPr>
        <xdr:cNvPr id="39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82010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61</xdr:row>
      <xdr:rowOff>19050</xdr:rowOff>
    </xdr:from>
    <xdr:to>
      <xdr:col>8</xdr:col>
      <xdr:colOff>419100</xdr:colOff>
      <xdr:row>62</xdr:row>
      <xdr:rowOff>114300</xdr:rowOff>
    </xdr:to>
    <xdr:pic>
      <xdr:nvPicPr>
        <xdr:cNvPr id="40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81915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61</xdr:row>
      <xdr:rowOff>28575</xdr:rowOff>
    </xdr:from>
    <xdr:to>
      <xdr:col>9</xdr:col>
      <xdr:colOff>371475</xdr:colOff>
      <xdr:row>62</xdr:row>
      <xdr:rowOff>123825</xdr:rowOff>
    </xdr:to>
    <xdr:pic>
      <xdr:nvPicPr>
        <xdr:cNvPr id="41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82010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61</xdr:row>
      <xdr:rowOff>38100</xdr:rowOff>
    </xdr:from>
    <xdr:to>
      <xdr:col>10</xdr:col>
      <xdr:colOff>361950</xdr:colOff>
      <xdr:row>62</xdr:row>
      <xdr:rowOff>95250</xdr:rowOff>
    </xdr:to>
    <xdr:pic>
      <xdr:nvPicPr>
        <xdr:cNvPr id="42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82105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1</xdr:col>
      <xdr:colOff>923925</xdr:colOff>
      <xdr:row>4</xdr:row>
      <xdr:rowOff>57150</xdr:rowOff>
    </xdr:to>
    <xdr:pic>
      <xdr:nvPicPr>
        <xdr:cNvPr id="43" name="Рисунок 1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8150" y="1905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116</xdr:row>
      <xdr:rowOff>19050</xdr:rowOff>
    </xdr:from>
    <xdr:to>
      <xdr:col>5</xdr:col>
      <xdr:colOff>390525</xdr:colOff>
      <xdr:row>118</xdr:row>
      <xdr:rowOff>9525</xdr:rowOff>
    </xdr:to>
    <xdr:pic>
      <xdr:nvPicPr>
        <xdr:cNvPr id="44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55448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116</xdr:row>
      <xdr:rowOff>38100</xdr:rowOff>
    </xdr:from>
    <xdr:to>
      <xdr:col>6</xdr:col>
      <xdr:colOff>381000</xdr:colOff>
      <xdr:row>118</xdr:row>
      <xdr:rowOff>9525</xdr:rowOff>
    </xdr:to>
    <xdr:pic>
      <xdr:nvPicPr>
        <xdr:cNvPr id="45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55638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116</xdr:row>
      <xdr:rowOff>28575</xdr:rowOff>
    </xdr:from>
    <xdr:to>
      <xdr:col>7</xdr:col>
      <xdr:colOff>361950</xdr:colOff>
      <xdr:row>118</xdr:row>
      <xdr:rowOff>9525</xdr:rowOff>
    </xdr:to>
    <xdr:pic>
      <xdr:nvPicPr>
        <xdr:cNvPr id="46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15554325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116</xdr:row>
      <xdr:rowOff>19050</xdr:rowOff>
    </xdr:from>
    <xdr:to>
      <xdr:col>8</xdr:col>
      <xdr:colOff>419100</xdr:colOff>
      <xdr:row>118</xdr:row>
      <xdr:rowOff>9525</xdr:rowOff>
    </xdr:to>
    <xdr:pic>
      <xdr:nvPicPr>
        <xdr:cNvPr id="47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155448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116</xdr:row>
      <xdr:rowOff>28575</xdr:rowOff>
    </xdr:from>
    <xdr:to>
      <xdr:col>9</xdr:col>
      <xdr:colOff>371475</xdr:colOff>
      <xdr:row>118</xdr:row>
      <xdr:rowOff>19050</xdr:rowOff>
    </xdr:to>
    <xdr:pic>
      <xdr:nvPicPr>
        <xdr:cNvPr id="48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1555432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116</xdr:row>
      <xdr:rowOff>38100</xdr:rowOff>
    </xdr:from>
    <xdr:to>
      <xdr:col>10</xdr:col>
      <xdr:colOff>361950</xdr:colOff>
      <xdr:row>118</xdr:row>
      <xdr:rowOff>9525</xdr:rowOff>
    </xdr:to>
    <xdr:pic>
      <xdr:nvPicPr>
        <xdr:cNvPr id="49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1525" y="155638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0</xdr:row>
      <xdr:rowOff>19050</xdr:rowOff>
    </xdr:from>
    <xdr:to>
      <xdr:col>13</xdr:col>
      <xdr:colOff>381000</xdr:colOff>
      <xdr:row>4</xdr:row>
      <xdr:rowOff>0</xdr:rowOff>
    </xdr:to>
    <xdr:pic>
      <xdr:nvPicPr>
        <xdr:cNvPr id="50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14975" y="190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8"/>
  <sheetViews>
    <sheetView view="pageLayout" workbookViewId="0" topLeftCell="A116">
      <selection activeCell="G119" sqref="G119"/>
    </sheetView>
  </sheetViews>
  <sheetFormatPr defaultColWidth="9.140625" defaultRowHeight="15"/>
  <cols>
    <col min="1" max="1" width="5.00390625" style="0" customWidth="1"/>
    <col min="2" max="2" width="18.28125" style="0" customWidth="1"/>
    <col min="3" max="3" width="12.00390625" style="0" customWidth="1"/>
    <col min="4" max="4" width="7.00390625" style="0" customWidth="1"/>
    <col min="5" max="5" width="6.8515625" style="0" customWidth="1"/>
    <col min="6" max="6" width="7.57421875" style="0" customWidth="1"/>
    <col min="7" max="7" width="6.8515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5.8515625" style="0" customWidth="1"/>
    <col min="13" max="13" width="22.140625" style="0" customWidth="1"/>
    <col min="14" max="14" width="10.57421875" style="0" customWidth="1"/>
    <col min="15" max="15" width="8.28125" style="0" customWidth="1"/>
  </cols>
  <sheetData>
    <row r="1" spans="2:12" ht="12.75" customHeight="1"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8.25" customHeight="1"/>
    <row r="3" spans="2:12" ht="13.5" customHeight="1">
      <c r="B3" s="166" t="s">
        <v>24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4.25" customHeight="1">
      <c r="A4" s="165" t="s">
        <v>25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2:12" ht="6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2.75" customHeight="1">
      <c r="B6" s="1"/>
      <c r="C6" s="10"/>
      <c r="D6" s="167" t="s">
        <v>8</v>
      </c>
      <c r="E6" s="167"/>
      <c r="F6" s="167"/>
      <c r="G6" s="167"/>
      <c r="H6" s="167"/>
      <c r="I6" s="167"/>
      <c r="J6" s="167"/>
      <c r="K6" s="167"/>
      <c r="L6" s="167"/>
    </row>
    <row r="7" spans="2:12" ht="12" customHeight="1">
      <c r="B7" s="17" t="s">
        <v>7</v>
      </c>
      <c r="C7" s="10"/>
      <c r="D7" s="10"/>
      <c r="E7" s="10"/>
      <c r="F7" s="10"/>
      <c r="G7" s="10"/>
      <c r="H7" s="10"/>
      <c r="I7" s="10"/>
      <c r="J7" t="s">
        <v>26</v>
      </c>
      <c r="L7" s="10"/>
    </row>
    <row r="8" spans="1:12" ht="13.5" customHeight="1">
      <c r="A8" s="107" t="s">
        <v>9</v>
      </c>
      <c r="B8" s="158" t="s">
        <v>10</v>
      </c>
      <c r="C8" s="160" t="s">
        <v>94</v>
      </c>
      <c r="D8" s="6"/>
      <c r="E8" s="6"/>
      <c r="F8" s="6"/>
      <c r="G8" s="6"/>
      <c r="H8" s="6"/>
      <c r="I8" s="6"/>
      <c r="J8" s="76" t="s">
        <v>28</v>
      </c>
      <c r="K8" s="140" t="s">
        <v>11</v>
      </c>
      <c r="L8" s="162" t="s">
        <v>2</v>
      </c>
    </row>
    <row r="9" spans="1:15" ht="13.5" customHeight="1">
      <c r="A9" s="108" t="s">
        <v>27</v>
      </c>
      <c r="B9" s="159"/>
      <c r="C9" s="161"/>
      <c r="D9" s="8"/>
      <c r="E9" s="8"/>
      <c r="F9" s="8"/>
      <c r="G9" s="8"/>
      <c r="H9" s="8"/>
      <c r="I9" s="8"/>
      <c r="J9" s="77" t="s">
        <v>29</v>
      </c>
      <c r="K9" s="78" t="s">
        <v>12</v>
      </c>
      <c r="L9" s="163"/>
      <c r="O9" s="2"/>
    </row>
    <row r="10" spans="1:15" ht="12.75" customHeight="1">
      <c r="A10" s="136">
        <v>239</v>
      </c>
      <c r="B10" s="104" t="s">
        <v>139</v>
      </c>
      <c r="C10" s="144" t="s">
        <v>20</v>
      </c>
      <c r="D10" s="98">
        <v>13.333</v>
      </c>
      <c r="E10" s="98">
        <v>14.4</v>
      </c>
      <c r="F10" s="98">
        <v>13.633</v>
      </c>
      <c r="G10" s="98">
        <v>14.767</v>
      </c>
      <c r="H10" s="98">
        <v>14.167</v>
      </c>
      <c r="I10" s="98">
        <v>13.767</v>
      </c>
      <c r="J10" s="99">
        <f aca="true" t="shared" si="0" ref="J10:J41">SUM(D10+E10+F10+G10+H10+I10)</f>
        <v>84.067</v>
      </c>
      <c r="K10" s="100">
        <f>SUM(J10+J11)</f>
        <v>84.067</v>
      </c>
      <c r="L10" s="157">
        <v>1</v>
      </c>
      <c r="M10" s="13"/>
      <c r="N10" s="4"/>
      <c r="O10" s="5"/>
    </row>
    <row r="11" spans="1:15" ht="12.75" customHeight="1">
      <c r="A11" s="137"/>
      <c r="B11" s="105" t="s">
        <v>140</v>
      </c>
      <c r="C11" s="145"/>
      <c r="D11" s="101"/>
      <c r="E11" s="101"/>
      <c r="F11" s="101"/>
      <c r="G11" s="101"/>
      <c r="H11" s="101"/>
      <c r="I11" s="101"/>
      <c r="J11" s="102">
        <f t="shared" si="0"/>
        <v>0</v>
      </c>
      <c r="K11" s="103">
        <f>SUM(J10+J11)</f>
        <v>84.067</v>
      </c>
      <c r="L11" s="157"/>
      <c r="M11" s="13"/>
      <c r="N11" s="4"/>
      <c r="O11" s="5"/>
    </row>
    <row r="12" spans="1:15" ht="12.75" customHeight="1">
      <c r="A12" s="136">
        <v>218</v>
      </c>
      <c r="B12" s="104" t="s">
        <v>128</v>
      </c>
      <c r="C12" s="144" t="s">
        <v>50</v>
      </c>
      <c r="D12" s="98">
        <v>13.967</v>
      </c>
      <c r="E12" s="98">
        <v>12.533</v>
      </c>
      <c r="F12" s="98">
        <v>14.533</v>
      </c>
      <c r="G12" s="98">
        <v>14.8</v>
      </c>
      <c r="H12" s="98">
        <v>13.9</v>
      </c>
      <c r="I12" s="98">
        <v>13.2</v>
      </c>
      <c r="J12" s="99">
        <f t="shared" si="0"/>
        <v>82.933</v>
      </c>
      <c r="K12" s="100">
        <f>SUM(J12+J13)</f>
        <v>82.933</v>
      </c>
      <c r="L12" s="157">
        <v>2</v>
      </c>
      <c r="M12" s="13"/>
      <c r="N12" s="4"/>
      <c r="O12" s="5"/>
    </row>
    <row r="13" spans="1:15" ht="12.75" customHeight="1">
      <c r="A13" s="137"/>
      <c r="B13" s="105" t="s">
        <v>115</v>
      </c>
      <c r="C13" s="145"/>
      <c r="D13" s="101"/>
      <c r="E13" s="101"/>
      <c r="F13" s="101"/>
      <c r="G13" s="101"/>
      <c r="H13" s="101"/>
      <c r="I13" s="101"/>
      <c r="J13" s="102">
        <f t="shared" si="0"/>
        <v>0</v>
      </c>
      <c r="K13" s="103">
        <f>SUM(J12+J13)</f>
        <v>82.933</v>
      </c>
      <c r="L13" s="157"/>
      <c r="M13" s="13"/>
      <c r="N13" s="4"/>
      <c r="O13" s="5"/>
    </row>
    <row r="14" spans="1:15" ht="12.75" customHeight="1">
      <c r="A14" s="136">
        <v>257</v>
      </c>
      <c r="B14" s="104" t="s">
        <v>131</v>
      </c>
      <c r="C14" s="144" t="s">
        <v>57</v>
      </c>
      <c r="D14" s="98">
        <v>14.733</v>
      </c>
      <c r="E14" s="98">
        <v>13.233</v>
      </c>
      <c r="F14" s="98">
        <v>14.067</v>
      </c>
      <c r="G14" s="98">
        <v>14.233</v>
      </c>
      <c r="H14" s="98">
        <v>13.267</v>
      </c>
      <c r="I14" s="98">
        <v>13.167</v>
      </c>
      <c r="J14" s="99">
        <f t="shared" si="0"/>
        <v>82.7</v>
      </c>
      <c r="K14" s="100">
        <f>SUM(J14+J15)</f>
        <v>82.7</v>
      </c>
      <c r="L14" s="157">
        <v>3</v>
      </c>
      <c r="M14" s="12"/>
      <c r="N14" s="4"/>
      <c r="O14" s="5"/>
    </row>
    <row r="15" spans="1:15" ht="12.75" customHeight="1">
      <c r="A15" s="137"/>
      <c r="B15" s="105" t="s">
        <v>132</v>
      </c>
      <c r="C15" s="145"/>
      <c r="D15" s="101"/>
      <c r="E15" s="101"/>
      <c r="F15" s="101"/>
      <c r="G15" s="101"/>
      <c r="H15" s="101"/>
      <c r="I15" s="101"/>
      <c r="J15" s="102">
        <f t="shared" si="0"/>
        <v>0</v>
      </c>
      <c r="K15" s="103">
        <f>SUM(J14+J15)</f>
        <v>82.7</v>
      </c>
      <c r="L15" s="157"/>
      <c r="M15" s="12"/>
      <c r="N15" s="4"/>
      <c r="O15" s="5"/>
    </row>
    <row r="16" spans="1:15" ht="12.75" customHeight="1">
      <c r="A16" s="136">
        <v>223</v>
      </c>
      <c r="B16" s="104" t="s">
        <v>95</v>
      </c>
      <c r="C16" s="144" t="s">
        <v>36</v>
      </c>
      <c r="D16" s="98">
        <v>13.333</v>
      </c>
      <c r="E16" s="98">
        <v>13.767</v>
      </c>
      <c r="F16" s="98">
        <v>13.4</v>
      </c>
      <c r="G16" s="98">
        <v>14.167</v>
      </c>
      <c r="H16" s="98">
        <v>14.133</v>
      </c>
      <c r="I16" s="98">
        <v>13.667</v>
      </c>
      <c r="J16" s="99">
        <f t="shared" si="0"/>
        <v>82.467</v>
      </c>
      <c r="K16" s="100">
        <f>SUM(J16+J17)</f>
        <v>82.467</v>
      </c>
      <c r="L16" s="157">
        <v>4</v>
      </c>
      <c r="M16" s="12"/>
      <c r="N16" s="4"/>
      <c r="O16" s="5"/>
    </row>
    <row r="17" spans="1:15" ht="12.75" customHeight="1">
      <c r="A17" s="137"/>
      <c r="B17" s="105" t="s">
        <v>96</v>
      </c>
      <c r="C17" s="145"/>
      <c r="D17" s="101"/>
      <c r="E17" s="101"/>
      <c r="F17" s="101"/>
      <c r="G17" s="101"/>
      <c r="H17" s="101"/>
      <c r="I17" s="101"/>
      <c r="J17" s="102">
        <f t="shared" si="0"/>
        <v>0</v>
      </c>
      <c r="K17" s="103">
        <f>SUM(J16+J17)</f>
        <v>82.467</v>
      </c>
      <c r="L17" s="157"/>
      <c r="M17" s="12"/>
      <c r="N17" s="4"/>
      <c r="O17" s="5"/>
    </row>
    <row r="18" spans="1:15" ht="12.75" customHeight="1">
      <c r="A18" s="136">
        <v>237</v>
      </c>
      <c r="B18" s="104" t="s">
        <v>136</v>
      </c>
      <c r="C18" s="144" t="s">
        <v>20</v>
      </c>
      <c r="D18" s="98">
        <v>14.033</v>
      </c>
      <c r="E18" s="98">
        <v>12.567</v>
      </c>
      <c r="F18" s="98">
        <v>13.767</v>
      </c>
      <c r="G18" s="98">
        <v>14.3</v>
      </c>
      <c r="H18" s="98">
        <v>13.6</v>
      </c>
      <c r="I18" s="98">
        <v>13.9</v>
      </c>
      <c r="J18" s="99">
        <f t="shared" si="0"/>
        <v>82.167</v>
      </c>
      <c r="K18" s="100">
        <f>SUM(J18+J19)</f>
        <v>82.167</v>
      </c>
      <c r="L18" s="157">
        <v>5</v>
      </c>
      <c r="M18" s="12"/>
      <c r="N18" s="4"/>
      <c r="O18" s="5"/>
    </row>
    <row r="19" spans="1:15" ht="12.75" customHeight="1">
      <c r="A19" s="137"/>
      <c r="B19" s="105" t="s">
        <v>119</v>
      </c>
      <c r="C19" s="145"/>
      <c r="D19" s="101"/>
      <c r="E19" s="101"/>
      <c r="F19" s="101"/>
      <c r="G19" s="101"/>
      <c r="H19" s="101"/>
      <c r="I19" s="101"/>
      <c r="J19" s="102">
        <f t="shared" si="0"/>
        <v>0</v>
      </c>
      <c r="K19" s="103">
        <f>SUM(J18+J19)</f>
        <v>82.167</v>
      </c>
      <c r="L19" s="157"/>
      <c r="M19" s="12"/>
      <c r="N19" s="4"/>
      <c r="O19" s="5"/>
    </row>
    <row r="20" spans="1:15" ht="12.75" customHeight="1">
      <c r="A20" s="136">
        <v>209</v>
      </c>
      <c r="B20" s="104" t="s">
        <v>23</v>
      </c>
      <c r="C20" s="144" t="s">
        <v>69</v>
      </c>
      <c r="D20" s="98">
        <v>13.533</v>
      </c>
      <c r="E20" s="98">
        <v>11.9</v>
      </c>
      <c r="F20" s="98">
        <v>14.35</v>
      </c>
      <c r="G20" s="98">
        <v>14.067</v>
      </c>
      <c r="H20" s="98">
        <v>13.633</v>
      </c>
      <c r="I20" s="98">
        <v>13.633</v>
      </c>
      <c r="J20" s="99">
        <f t="shared" si="0"/>
        <v>81.116</v>
      </c>
      <c r="K20" s="100">
        <f>SUM(J20+J21)</f>
        <v>81.116</v>
      </c>
      <c r="L20" s="157">
        <v>6</v>
      </c>
      <c r="M20" s="13"/>
      <c r="N20" s="4"/>
      <c r="O20" s="5"/>
    </row>
    <row r="21" spans="1:15" ht="12.75" customHeight="1">
      <c r="A21" s="137"/>
      <c r="B21" s="105" t="s">
        <v>21</v>
      </c>
      <c r="C21" s="145"/>
      <c r="D21" s="101"/>
      <c r="E21" s="101"/>
      <c r="F21" s="101"/>
      <c r="G21" s="101"/>
      <c r="H21" s="101"/>
      <c r="I21" s="101"/>
      <c r="J21" s="102">
        <f t="shared" si="0"/>
        <v>0</v>
      </c>
      <c r="K21" s="103">
        <f>SUM(J20+J21)</f>
        <v>81.116</v>
      </c>
      <c r="L21" s="157"/>
      <c r="M21" s="13"/>
      <c r="N21" s="4"/>
      <c r="O21" s="5"/>
    </row>
    <row r="22" spans="1:15" ht="12.75" customHeight="1">
      <c r="A22" s="136">
        <v>249</v>
      </c>
      <c r="B22" s="104" t="s">
        <v>146</v>
      </c>
      <c r="C22" s="144" t="s">
        <v>82</v>
      </c>
      <c r="D22" s="98">
        <v>13.533</v>
      </c>
      <c r="E22" s="98">
        <v>10.067</v>
      </c>
      <c r="F22" s="98">
        <v>14.433</v>
      </c>
      <c r="G22" s="98">
        <v>14.167</v>
      </c>
      <c r="H22" s="98">
        <v>13.9</v>
      </c>
      <c r="I22" s="98">
        <v>14</v>
      </c>
      <c r="J22" s="99">
        <f t="shared" si="0"/>
        <v>80.10000000000001</v>
      </c>
      <c r="K22" s="100">
        <f>SUM(J22+J23)</f>
        <v>80.10000000000001</v>
      </c>
      <c r="L22" s="157">
        <v>7</v>
      </c>
      <c r="M22" s="13"/>
      <c r="N22" s="4"/>
      <c r="O22" s="5"/>
    </row>
    <row r="23" spans="1:15" ht="12.75" customHeight="1">
      <c r="A23" s="137"/>
      <c r="B23" s="105" t="s">
        <v>96</v>
      </c>
      <c r="C23" s="145"/>
      <c r="D23" s="101"/>
      <c r="E23" s="101"/>
      <c r="F23" s="101"/>
      <c r="G23" s="101"/>
      <c r="H23" s="101"/>
      <c r="I23" s="101"/>
      <c r="J23" s="102">
        <f t="shared" si="0"/>
        <v>0</v>
      </c>
      <c r="K23" s="103">
        <f>SUM(J22+J23)</f>
        <v>80.10000000000001</v>
      </c>
      <c r="L23" s="157"/>
      <c r="M23" s="13"/>
      <c r="N23" s="4"/>
      <c r="O23" s="5"/>
    </row>
    <row r="24" spans="1:15" ht="12.75" customHeight="1">
      <c r="A24" s="136">
        <v>217</v>
      </c>
      <c r="B24" s="104" t="s">
        <v>126</v>
      </c>
      <c r="C24" s="144" t="s">
        <v>50</v>
      </c>
      <c r="D24" s="98">
        <v>13.7</v>
      </c>
      <c r="E24" s="98">
        <v>12.467</v>
      </c>
      <c r="F24" s="98">
        <v>13.133</v>
      </c>
      <c r="G24" s="98">
        <v>14.167</v>
      </c>
      <c r="H24" s="98">
        <v>14.233</v>
      </c>
      <c r="I24" s="98">
        <v>12.367</v>
      </c>
      <c r="J24" s="99">
        <f t="shared" si="0"/>
        <v>80.06700000000001</v>
      </c>
      <c r="K24" s="100">
        <f>SUM(J24+J25)</f>
        <v>80.06700000000001</v>
      </c>
      <c r="L24" s="157">
        <v>8</v>
      </c>
      <c r="M24" s="12"/>
      <c r="N24" s="4"/>
      <c r="O24" s="5"/>
    </row>
    <row r="25" spans="1:15" ht="12.75" customHeight="1">
      <c r="A25" s="137"/>
      <c r="B25" s="105" t="s">
        <v>127</v>
      </c>
      <c r="C25" s="145"/>
      <c r="D25" s="101"/>
      <c r="E25" s="101"/>
      <c r="F25" s="101"/>
      <c r="G25" s="101"/>
      <c r="H25" s="101"/>
      <c r="I25" s="101"/>
      <c r="J25" s="102">
        <f t="shared" si="0"/>
        <v>0</v>
      </c>
      <c r="K25" s="103">
        <f>SUM(J24+J25)</f>
        <v>80.06700000000001</v>
      </c>
      <c r="L25" s="157"/>
      <c r="M25" s="12"/>
      <c r="N25" s="4"/>
      <c r="O25" s="5"/>
    </row>
    <row r="26" spans="1:15" ht="12.75" customHeight="1">
      <c r="A26" s="136">
        <v>210</v>
      </c>
      <c r="B26" s="104" t="s">
        <v>141</v>
      </c>
      <c r="C26" s="144" t="s">
        <v>69</v>
      </c>
      <c r="D26" s="98">
        <v>13.667</v>
      </c>
      <c r="E26" s="98">
        <v>13.533</v>
      </c>
      <c r="F26" s="98">
        <v>13.425</v>
      </c>
      <c r="G26" s="98">
        <v>13.867</v>
      </c>
      <c r="H26" s="98">
        <v>12.867</v>
      </c>
      <c r="I26" s="98">
        <v>12.667</v>
      </c>
      <c r="J26" s="99">
        <f t="shared" si="0"/>
        <v>80.02600000000001</v>
      </c>
      <c r="K26" s="100">
        <f>SUM(J26+J27)</f>
        <v>80.02600000000001</v>
      </c>
      <c r="L26" s="157">
        <v>9</v>
      </c>
      <c r="M26" s="12"/>
      <c r="N26" s="4"/>
      <c r="O26" s="5"/>
    </row>
    <row r="27" spans="1:15" ht="12.75" customHeight="1">
      <c r="A27" s="137"/>
      <c r="B27" s="105" t="s">
        <v>121</v>
      </c>
      <c r="C27" s="145"/>
      <c r="D27" s="101"/>
      <c r="E27" s="101"/>
      <c r="F27" s="101"/>
      <c r="G27" s="101"/>
      <c r="H27" s="101"/>
      <c r="I27" s="101"/>
      <c r="J27" s="102">
        <f t="shared" si="0"/>
        <v>0</v>
      </c>
      <c r="K27" s="103">
        <f>SUM(J26+J27)</f>
        <v>80.02600000000001</v>
      </c>
      <c r="L27" s="157"/>
      <c r="M27" s="12"/>
      <c r="N27" s="4"/>
      <c r="O27" s="5"/>
    </row>
    <row r="28" spans="1:15" ht="12.75" customHeight="1">
      <c r="A28" s="136">
        <v>270</v>
      </c>
      <c r="B28" s="104" t="s">
        <v>102</v>
      </c>
      <c r="C28" s="144" t="s">
        <v>45</v>
      </c>
      <c r="D28" s="98">
        <v>12.733</v>
      </c>
      <c r="E28" s="98">
        <v>12.767</v>
      </c>
      <c r="F28" s="98">
        <v>13.967</v>
      </c>
      <c r="G28" s="98">
        <v>13.867</v>
      </c>
      <c r="H28" s="98">
        <v>13.3</v>
      </c>
      <c r="I28" s="98">
        <v>12.3</v>
      </c>
      <c r="J28" s="99">
        <f t="shared" si="0"/>
        <v>78.934</v>
      </c>
      <c r="K28" s="100">
        <f>SUM(J28+J29)</f>
        <v>78.934</v>
      </c>
      <c r="L28" s="157">
        <v>10</v>
      </c>
      <c r="M28" s="11"/>
      <c r="N28" s="4"/>
      <c r="O28" s="5"/>
    </row>
    <row r="29" spans="1:15" ht="12.75" customHeight="1">
      <c r="A29" s="137"/>
      <c r="B29" s="105" t="s">
        <v>103</v>
      </c>
      <c r="C29" s="146"/>
      <c r="D29" s="101"/>
      <c r="E29" s="101"/>
      <c r="F29" s="101"/>
      <c r="G29" s="101"/>
      <c r="H29" s="101"/>
      <c r="I29" s="101"/>
      <c r="J29" s="102">
        <f t="shared" si="0"/>
        <v>0</v>
      </c>
      <c r="K29" s="103">
        <f>SUM(J28+J29)</f>
        <v>78.934</v>
      </c>
      <c r="L29" s="157"/>
      <c r="M29" s="12"/>
      <c r="N29" s="4"/>
      <c r="O29" s="5"/>
    </row>
    <row r="30" spans="1:15" ht="12.75" customHeight="1">
      <c r="A30" s="136">
        <v>224</v>
      </c>
      <c r="B30" s="104" t="s">
        <v>98</v>
      </c>
      <c r="C30" s="144" t="s">
        <v>36</v>
      </c>
      <c r="D30" s="98">
        <v>13.867</v>
      </c>
      <c r="E30" s="98">
        <v>12.167</v>
      </c>
      <c r="F30" s="98">
        <v>13.033</v>
      </c>
      <c r="G30" s="98">
        <v>14.633</v>
      </c>
      <c r="H30" s="98">
        <v>13.167</v>
      </c>
      <c r="I30" s="98">
        <v>11.967</v>
      </c>
      <c r="J30" s="99">
        <f t="shared" si="0"/>
        <v>78.834</v>
      </c>
      <c r="K30" s="100">
        <f>SUM(J30+J31)</f>
        <v>78.834</v>
      </c>
      <c r="L30" s="157">
        <v>11</v>
      </c>
      <c r="M30" s="12"/>
      <c r="N30" s="4"/>
      <c r="O30" s="5"/>
    </row>
    <row r="31" spans="1:15" ht="12.75" customHeight="1">
      <c r="A31" s="137"/>
      <c r="B31" s="105" t="s">
        <v>99</v>
      </c>
      <c r="C31" s="145"/>
      <c r="D31" s="101"/>
      <c r="E31" s="101"/>
      <c r="F31" s="101"/>
      <c r="G31" s="101"/>
      <c r="H31" s="101"/>
      <c r="I31" s="101"/>
      <c r="J31" s="102">
        <f t="shared" si="0"/>
        <v>0</v>
      </c>
      <c r="K31" s="103">
        <f>SUM(J30+J31)</f>
        <v>78.834</v>
      </c>
      <c r="L31" s="157"/>
      <c r="M31" s="11"/>
      <c r="N31" s="4"/>
      <c r="O31" s="5"/>
    </row>
    <row r="32" spans="1:15" ht="12.75" customHeight="1">
      <c r="A32" s="136">
        <v>219</v>
      </c>
      <c r="B32" s="104" t="s">
        <v>129</v>
      </c>
      <c r="C32" s="144" t="s">
        <v>50</v>
      </c>
      <c r="D32" s="98">
        <v>13.9</v>
      </c>
      <c r="E32" s="98">
        <v>10.9</v>
      </c>
      <c r="F32" s="98">
        <v>14.133</v>
      </c>
      <c r="G32" s="98">
        <v>14.233</v>
      </c>
      <c r="H32" s="98">
        <v>12.7</v>
      </c>
      <c r="I32" s="98">
        <v>12.767</v>
      </c>
      <c r="J32" s="99">
        <f t="shared" si="0"/>
        <v>78.633</v>
      </c>
      <c r="K32" s="100">
        <f>SUM(J32+J33)</f>
        <v>78.633</v>
      </c>
      <c r="L32" s="157">
        <v>12</v>
      </c>
      <c r="M32" s="12"/>
      <c r="N32" s="4"/>
      <c r="O32" s="5"/>
    </row>
    <row r="33" spans="1:15" ht="12.75" customHeight="1">
      <c r="A33" s="137"/>
      <c r="B33" s="105" t="s">
        <v>130</v>
      </c>
      <c r="C33" s="145"/>
      <c r="D33" s="101"/>
      <c r="E33" s="101"/>
      <c r="F33" s="101"/>
      <c r="G33" s="101"/>
      <c r="H33" s="101"/>
      <c r="I33" s="101"/>
      <c r="J33" s="102">
        <f t="shared" si="0"/>
        <v>0</v>
      </c>
      <c r="K33" s="103">
        <f>SUM(J32+J33)</f>
        <v>78.633</v>
      </c>
      <c r="L33" s="157"/>
      <c r="M33" s="12"/>
      <c r="N33" s="4"/>
      <c r="O33" s="5"/>
    </row>
    <row r="34" spans="1:15" ht="12.75" customHeight="1">
      <c r="A34" s="136">
        <v>215</v>
      </c>
      <c r="B34" s="104" t="s">
        <v>116</v>
      </c>
      <c r="C34" s="144" t="s">
        <v>69</v>
      </c>
      <c r="D34" s="98">
        <v>13.833</v>
      </c>
      <c r="E34" s="98">
        <v>9.933</v>
      </c>
      <c r="F34" s="98">
        <v>13.633</v>
      </c>
      <c r="G34" s="98">
        <v>13.833</v>
      </c>
      <c r="H34" s="98">
        <v>13.267</v>
      </c>
      <c r="I34" s="98">
        <v>13.333</v>
      </c>
      <c r="J34" s="99">
        <f t="shared" si="0"/>
        <v>77.832</v>
      </c>
      <c r="K34" s="100">
        <f>SUM(J34+J35)</f>
        <v>77.832</v>
      </c>
      <c r="L34" s="157">
        <v>13</v>
      </c>
      <c r="M34" s="12"/>
      <c r="N34" s="4"/>
      <c r="O34" s="5"/>
    </row>
    <row r="35" spans="1:15" ht="12.75" customHeight="1">
      <c r="A35" s="137"/>
      <c r="B35" s="105" t="s">
        <v>117</v>
      </c>
      <c r="C35" s="145"/>
      <c r="D35" s="101"/>
      <c r="E35" s="101"/>
      <c r="F35" s="101"/>
      <c r="G35" s="101"/>
      <c r="H35" s="101"/>
      <c r="I35" s="101"/>
      <c r="J35" s="102">
        <f t="shared" si="0"/>
        <v>0</v>
      </c>
      <c r="K35" s="103">
        <f>SUM(J34+J35)</f>
        <v>77.832</v>
      </c>
      <c r="L35" s="157"/>
      <c r="M35" s="12"/>
      <c r="N35" s="4"/>
      <c r="O35" s="5"/>
    </row>
    <row r="36" spans="1:15" ht="12.75" customHeight="1">
      <c r="A36" s="136">
        <v>238</v>
      </c>
      <c r="B36" s="104" t="s">
        <v>137</v>
      </c>
      <c r="C36" s="144" t="s">
        <v>20</v>
      </c>
      <c r="D36" s="98">
        <v>13.367</v>
      </c>
      <c r="E36" s="98">
        <v>12.333</v>
      </c>
      <c r="F36" s="98">
        <v>12.467</v>
      </c>
      <c r="G36" s="98">
        <v>13.933</v>
      </c>
      <c r="H36" s="98">
        <v>13.267</v>
      </c>
      <c r="I36" s="98">
        <v>12.267</v>
      </c>
      <c r="J36" s="99">
        <f t="shared" si="0"/>
        <v>77.634</v>
      </c>
      <c r="K36" s="100">
        <f>SUM(J36+J37)</f>
        <v>77.634</v>
      </c>
      <c r="L36" s="157">
        <v>14</v>
      </c>
      <c r="M36" s="12"/>
      <c r="N36" s="4"/>
      <c r="O36" s="5"/>
    </row>
    <row r="37" spans="1:15" ht="12.75" customHeight="1">
      <c r="A37" s="137"/>
      <c r="B37" s="105" t="s">
        <v>138</v>
      </c>
      <c r="C37" s="145"/>
      <c r="D37" s="101"/>
      <c r="E37" s="101"/>
      <c r="F37" s="101"/>
      <c r="G37" s="101"/>
      <c r="H37" s="101"/>
      <c r="I37" s="101"/>
      <c r="J37" s="102">
        <f t="shared" si="0"/>
        <v>0</v>
      </c>
      <c r="K37" s="103">
        <f>SUM(J36+J37)</f>
        <v>77.634</v>
      </c>
      <c r="L37" s="157"/>
      <c r="M37" s="12"/>
      <c r="N37" s="4"/>
      <c r="O37" s="5"/>
    </row>
    <row r="38" spans="1:15" ht="12.75" customHeight="1">
      <c r="A38" s="136">
        <v>250</v>
      </c>
      <c r="B38" s="104" t="s">
        <v>147</v>
      </c>
      <c r="C38" s="144" t="s">
        <v>82</v>
      </c>
      <c r="D38" s="98">
        <v>13.067</v>
      </c>
      <c r="E38" s="98">
        <v>12.533</v>
      </c>
      <c r="F38" s="98">
        <v>12.3</v>
      </c>
      <c r="G38" s="98">
        <v>13.967</v>
      </c>
      <c r="H38" s="98">
        <v>12.9</v>
      </c>
      <c r="I38" s="98">
        <v>12.5</v>
      </c>
      <c r="J38" s="99">
        <f t="shared" si="0"/>
        <v>77.26700000000001</v>
      </c>
      <c r="K38" s="100">
        <f>SUM(J38+J39)</f>
        <v>77.26700000000001</v>
      </c>
      <c r="L38" s="157">
        <v>15</v>
      </c>
      <c r="M38" s="13"/>
      <c r="N38" s="4"/>
      <c r="O38" s="5"/>
    </row>
    <row r="39" spans="1:15" ht="12.75" customHeight="1">
      <c r="A39" s="137"/>
      <c r="B39" s="105" t="s">
        <v>145</v>
      </c>
      <c r="C39" s="145"/>
      <c r="D39" s="101"/>
      <c r="E39" s="101"/>
      <c r="F39" s="101"/>
      <c r="G39" s="101"/>
      <c r="H39" s="101"/>
      <c r="I39" s="101"/>
      <c r="J39" s="102">
        <f t="shared" si="0"/>
        <v>0</v>
      </c>
      <c r="K39" s="103">
        <f>SUM(J38+J39)</f>
        <v>77.26700000000001</v>
      </c>
      <c r="L39" s="157"/>
      <c r="M39" s="12"/>
      <c r="N39" s="4"/>
      <c r="O39" s="5"/>
    </row>
    <row r="40" spans="1:15" ht="12.75" customHeight="1">
      <c r="A40" s="136">
        <v>259</v>
      </c>
      <c r="B40" s="104" t="s">
        <v>135</v>
      </c>
      <c r="C40" s="144" t="s">
        <v>57</v>
      </c>
      <c r="D40" s="98">
        <v>12.433</v>
      </c>
      <c r="E40" s="98">
        <v>12.9</v>
      </c>
      <c r="F40" s="98">
        <v>11.767</v>
      </c>
      <c r="G40" s="98">
        <v>14.267</v>
      </c>
      <c r="H40" s="98">
        <v>13.233</v>
      </c>
      <c r="I40" s="98">
        <v>12.5</v>
      </c>
      <c r="J40" s="99">
        <f t="shared" si="0"/>
        <v>77.1</v>
      </c>
      <c r="K40" s="100">
        <f>SUM(J40+J41)</f>
        <v>77.1</v>
      </c>
      <c r="L40" s="157">
        <v>16</v>
      </c>
      <c r="M40" s="12"/>
      <c r="N40" s="4"/>
      <c r="O40" s="5"/>
    </row>
    <row r="41" spans="1:15" ht="12.75" customHeight="1">
      <c r="A41" s="137"/>
      <c r="B41" s="105" t="s">
        <v>119</v>
      </c>
      <c r="C41" s="145"/>
      <c r="D41" s="101"/>
      <c r="E41" s="101"/>
      <c r="F41" s="101"/>
      <c r="G41" s="101"/>
      <c r="H41" s="101"/>
      <c r="I41" s="101"/>
      <c r="J41" s="102">
        <f t="shared" si="0"/>
        <v>0</v>
      </c>
      <c r="K41" s="103">
        <f>SUM(J40+J41)</f>
        <v>77.1</v>
      </c>
      <c r="L41" s="157"/>
      <c r="M41" s="12"/>
      <c r="N41" s="4"/>
      <c r="O41" s="5"/>
    </row>
    <row r="42" spans="1:15" ht="12.75" customHeight="1">
      <c r="A42" s="136">
        <v>271</v>
      </c>
      <c r="B42" s="104" t="s">
        <v>104</v>
      </c>
      <c r="C42" s="144" t="s">
        <v>45</v>
      </c>
      <c r="D42" s="98">
        <v>13.567</v>
      </c>
      <c r="E42" s="98">
        <v>13.2</v>
      </c>
      <c r="F42" s="98">
        <v>13.333</v>
      </c>
      <c r="G42" s="98">
        <v>13.1</v>
      </c>
      <c r="H42" s="98">
        <v>12.133</v>
      </c>
      <c r="I42" s="98">
        <v>10.867</v>
      </c>
      <c r="J42" s="99">
        <f aca="true" t="shared" si="1" ref="J42:J73">SUM(D42+E42+F42+G42+H42+I42)</f>
        <v>76.2</v>
      </c>
      <c r="K42" s="100">
        <f>SUM(J42+J43)</f>
        <v>76.2</v>
      </c>
      <c r="L42" s="157">
        <v>17</v>
      </c>
      <c r="M42" s="12"/>
      <c r="N42" s="4"/>
      <c r="O42" s="5"/>
    </row>
    <row r="43" spans="1:15" ht="12.75" customHeight="1">
      <c r="A43" s="137"/>
      <c r="B43" s="105" t="s">
        <v>105</v>
      </c>
      <c r="C43" s="145"/>
      <c r="D43" s="101"/>
      <c r="E43" s="101"/>
      <c r="F43" s="101"/>
      <c r="G43" s="101"/>
      <c r="H43" s="101"/>
      <c r="I43" s="101"/>
      <c r="J43" s="102">
        <f t="shared" si="1"/>
        <v>0</v>
      </c>
      <c r="K43" s="103">
        <f>SUM(J42+J43)</f>
        <v>76.2</v>
      </c>
      <c r="L43" s="157"/>
      <c r="M43" s="12"/>
      <c r="N43" s="4"/>
      <c r="O43" s="5"/>
    </row>
    <row r="44" spans="1:15" ht="12.75" customHeight="1">
      <c r="A44" s="136">
        <v>251</v>
      </c>
      <c r="B44" s="104" t="s">
        <v>148</v>
      </c>
      <c r="C44" s="144" t="s">
        <v>82</v>
      </c>
      <c r="D44" s="98">
        <v>13.533</v>
      </c>
      <c r="E44" s="98">
        <v>11.7</v>
      </c>
      <c r="F44" s="98">
        <v>12.4</v>
      </c>
      <c r="G44" s="98">
        <v>13.167</v>
      </c>
      <c r="H44" s="98">
        <v>13</v>
      </c>
      <c r="I44" s="98">
        <v>12.3</v>
      </c>
      <c r="J44" s="99">
        <f t="shared" si="1"/>
        <v>76.1</v>
      </c>
      <c r="K44" s="100">
        <f>SUM(J44+J45)</f>
        <v>76.1</v>
      </c>
      <c r="L44" s="157">
        <v>18</v>
      </c>
      <c r="M44" s="12"/>
      <c r="N44" s="4"/>
      <c r="O44" s="5"/>
    </row>
    <row r="45" spans="1:15" ht="12.75" customHeight="1">
      <c r="A45" s="137"/>
      <c r="B45" s="105" t="s">
        <v>149</v>
      </c>
      <c r="C45" s="145"/>
      <c r="D45" s="101"/>
      <c r="E45" s="101"/>
      <c r="F45" s="101"/>
      <c r="G45" s="101"/>
      <c r="H45" s="101"/>
      <c r="I45" s="101"/>
      <c r="J45" s="102">
        <f t="shared" si="1"/>
        <v>0</v>
      </c>
      <c r="K45" s="103">
        <f>SUM(J44+J45)</f>
        <v>76.1</v>
      </c>
      <c r="L45" s="157"/>
      <c r="M45" s="12"/>
      <c r="N45" s="4"/>
      <c r="O45" s="5"/>
    </row>
    <row r="46" spans="1:15" ht="12.75" customHeight="1">
      <c r="A46" s="136">
        <v>206</v>
      </c>
      <c r="B46" s="104" t="s">
        <v>111</v>
      </c>
      <c r="C46" s="144" t="s">
        <v>113</v>
      </c>
      <c r="D46" s="98">
        <v>12.567</v>
      </c>
      <c r="E46" s="98">
        <v>12.433</v>
      </c>
      <c r="F46" s="98">
        <v>12.133</v>
      </c>
      <c r="G46" s="98">
        <v>13.4</v>
      </c>
      <c r="H46" s="98">
        <v>12.933</v>
      </c>
      <c r="I46" s="98">
        <v>11.5</v>
      </c>
      <c r="J46" s="99">
        <f t="shared" si="1"/>
        <v>74.966</v>
      </c>
      <c r="K46" s="100">
        <f>SUM(J46+J47)</f>
        <v>74.966</v>
      </c>
      <c r="L46" s="157">
        <v>19</v>
      </c>
      <c r="M46" s="12"/>
      <c r="N46" s="4"/>
      <c r="O46" s="5"/>
    </row>
    <row r="47" spans="1:15" ht="12.75" customHeight="1">
      <c r="A47" s="137"/>
      <c r="B47" s="105" t="s">
        <v>112</v>
      </c>
      <c r="C47" s="145"/>
      <c r="D47" s="101"/>
      <c r="E47" s="101"/>
      <c r="F47" s="101"/>
      <c r="G47" s="101"/>
      <c r="H47" s="101"/>
      <c r="I47" s="101"/>
      <c r="J47" s="102">
        <f t="shared" si="1"/>
        <v>0</v>
      </c>
      <c r="K47" s="103">
        <f>SUM(J46+J47)</f>
        <v>74.966</v>
      </c>
      <c r="L47" s="157"/>
      <c r="M47" s="12"/>
      <c r="N47" s="4"/>
      <c r="O47" s="5"/>
    </row>
    <row r="48" spans="1:15" ht="12.75" customHeight="1">
      <c r="A48" s="136">
        <v>225</v>
      </c>
      <c r="B48" s="104" t="s">
        <v>100</v>
      </c>
      <c r="C48" s="144" t="s">
        <v>36</v>
      </c>
      <c r="D48" s="98">
        <v>13.033</v>
      </c>
      <c r="E48" s="98">
        <v>11.933</v>
      </c>
      <c r="F48" s="98">
        <v>11.9</v>
      </c>
      <c r="G48" s="98">
        <v>13.833</v>
      </c>
      <c r="H48" s="98">
        <v>11.3</v>
      </c>
      <c r="I48" s="98">
        <v>12.633</v>
      </c>
      <c r="J48" s="99">
        <f t="shared" si="1"/>
        <v>74.63199999999999</v>
      </c>
      <c r="K48" s="100">
        <f>SUM(J48+J49)</f>
        <v>74.63199999999999</v>
      </c>
      <c r="L48" s="157">
        <v>20</v>
      </c>
      <c r="M48" s="12"/>
      <c r="N48" s="4"/>
      <c r="O48" s="5"/>
    </row>
    <row r="49" spans="1:15" ht="12.75" customHeight="1">
      <c r="A49" s="137"/>
      <c r="B49" s="105" t="s">
        <v>101</v>
      </c>
      <c r="C49" s="145"/>
      <c r="D49" s="101"/>
      <c r="E49" s="101"/>
      <c r="F49" s="101"/>
      <c r="G49" s="101"/>
      <c r="H49" s="101"/>
      <c r="I49" s="101"/>
      <c r="J49" s="102">
        <f t="shared" si="1"/>
        <v>0</v>
      </c>
      <c r="K49" s="103">
        <f>SUM(J48+J49)</f>
        <v>74.63199999999999</v>
      </c>
      <c r="L49" s="157"/>
      <c r="M49" s="12"/>
      <c r="N49" s="4"/>
      <c r="O49" s="5"/>
    </row>
    <row r="50" spans="1:15" ht="12.75" customHeight="1">
      <c r="A50" s="136">
        <v>263</v>
      </c>
      <c r="B50" s="104" t="s">
        <v>143</v>
      </c>
      <c r="C50" s="144" t="s">
        <v>76</v>
      </c>
      <c r="D50" s="98">
        <v>12.9</v>
      </c>
      <c r="E50" s="98">
        <v>12.1</v>
      </c>
      <c r="F50" s="98">
        <v>11.6</v>
      </c>
      <c r="G50" s="98">
        <v>13.8</v>
      </c>
      <c r="H50" s="98">
        <v>12.6</v>
      </c>
      <c r="I50" s="98">
        <v>11.467</v>
      </c>
      <c r="J50" s="99">
        <f t="shared" si="1"/>
        <v>74.46700000000001</v>
      </c>
      <c r="K50" s="100">
        <f>SUM(J50+J51)</f>
        <v>74.46700000000001</v>
      </c>
      <c r="L50" s="157">
        <v>21</v>
      </c>
      <c r="M50" s="12"/>
      <c r="N50" s="18"/>
      <c r="O50" s="5"/>
    </row>
    <row r="51" spans="1:15" ht="12.75" customHeight="1">
      <c r="A51" s="137"/>
      <c r="B51" s="105" t="s">
        <v>119</v>
      </c>
      <c r="C51" s="145"/>
      <c r="D51" s="101"/>
      <c r="E51" s="101"/>
      <c r="F51" s="101"/>
      <c r="G51" s="101"/>
      <c r="H51" s="101"/>
      <c r="I51" s="101"/>
      <c r="J51" s="102">
        <f t="shared" si="1"/>
        <v>0</v>
      </c>
      <c r="K51" s="103">
        <f>SUM(J50+J51)</f>
        <v>74.46700000000001</v>
      </c>
      <c r="L51" s="157"/>
      <c r="M51" s="12"/>
      <c r="N51" s="4"/>
      <c r="O51" s="5"/>
    </row>
    <row r="52" spans="1:15" ht="12.75" customHeight="1">
      <c r="A52" s="136">
        <v>258</v>
      </c>
      <c r="B52" s="104" t="s">
        <v>133</v>
      </c>
      <c r="C52" s="144" t="s">
        <v>57</v>
      </c>
      <c r="D52" s="98">
        <v>12.167</v>
      </c>
      <c r="E52" s="98">
        <v>11.733</v>
      </c>
      <c r="F52" s="98">
        <v>11.6</v>
      </c>
      <c r="G52" s="98">
        <v>13.233</v>
      </c>
      <c r="H52" s="98">
        <v>13.1</v>
      </c>
      <c r="I52" s="98">
        <v>12.433</v>
      </c>
      <c r="J52" s="99">
        <f t="shared" si="1"/>
        <v>74.266</v>
      </c>
      <c r="K52" s="100">
        <f>SUM(J52+J53)</f>
        <v>74.266</v>
      </c>
      <c r="L52" s="157">
        <v>22</v>
      </c>
      <c r="M52" s="12"/>
      <c r="N52" s="4"/>
      <c r="O52" s="5"/>
    </row>
    <row r="53" spans="1:15" ht="12.75" customHeight="1">
      <c r="A53" s="137"/>
      <c r="B53" s="105" t="s">
        <v>134</v>
      </c>
      <c r="C53" s="145"/>
      <c r="D53" s="101"/>
      <c r="E53" s="101"/>
      <c r="F53" s="101"/>
      <c r="G53" s="101"/>
      <c r="H53" s="101"/>
      <c r="I53" s="101"/>
      <c r="J53" s="102">
        <f t="shared" si="1"/>
        <v>0</v>
      </c>
      <c r="K53" s="103">
        <f>SUM(J52+J53)</f>
        <v>74.266</v>
      </c>
      <c r="L53" s="157"/>
      <c r="M53" s="12"/>
      <c r="N53" s="4"/>
      <c r="O53" s="5"/>
    </row>
    <row r="54" spans="1:15" ht="12.75" customHeight="1">
      <c r="A54" s="136">
        <v>211</v>
      </c>
      <c r="B54" s="104" t="s">
        <v>142</v>
      </c>
      <c r="C54" s="144" t="s">
        <v>69</v>
      </c>
      <c r="D54" s="98">
        <v>12.8</v>
      </c>
      <c r="E54" s="98">
        <v>12.8</v>
      </c>
      <c r="F54" s="98">
        <v>12.175</v>
      </c>
      <c r="G54" s="98">
        <v>13.633</v>
      </c>
      <c r="H54" s="98">
        <v>9.867</v>
      </c>
      <c r="I54" s="98">
        <v>12.5</v>
      </c>
      <c r="J54" s="99">
        <f t="shared" si="1"/>
        <v>73.775</v>
      </c>
      <c r="K54" s="100">
        <f>SUM(J54+J55)</f>
        <v>73.775</v>
      </c>
      <c r="L54" s="157">
        <v>23</v>
      </c>
      <c r="M54" s="12"/>
      <c r="N54" s="4"/>
      <c r="O54" s="5"/>
    </row>
    <row r="55" spans="1:15" ht="12.75" customHeight="1">
      <c r="A55" s="137"/>
      <c r="B55" s="105" t="s">
        <v>21</v>
      </c>
      <c r="C55" s="145"/>
      <c r="D55" s="101"/>
      <c r="E55" s="101"/>
      <c r="F55" s="101"/>
      <c r="G55" s="101"/>
      <c r="H55" s="101"/>
      <c r="I55" s="101"/>
      <c r="J55" s="102">
        <f t="shared" si="1"/>
        <v>0</v>
      </c>
      <c r="K55" s="103">
        <f>SUM(J54+J55)</f>
        <v>73.775</v>
      </c>
      <c r="L55" s="157"/>
      <c r="M55" s="12"/>
      <c r="N55" s="4"/>
      <c r="O55" s="5"/>
    </row>
    <row r="56" spans="1:15" ht="12.75" customHeight="1">
      <c r="A56" s="136">
        <v>230</v>
      </c>
      <c r="B56" s="104" t="s">
        <v>120</v>
      </c>
      <c r="C56" s="144" t="s">
        <v>97</v>
      </c>
      <c r="D56" s="98">
        <v>12.367</v>
      </c>
      <c r="E56" s="98">
        <v>9.9</v>
      </c>
      <c r="F56" s="98">
        <v>13.3</v>
      </c>
      <c r="G56" s="98">
        <v>12.9</v>
      </c>
      <c r="H56" s="98">
        <v>12.667</v>
      </c>
      <c r="I56" s="98">
        <v>12.133</v>
      </c>
      <c r="J56" s="99">
        <f t="shared" si="1"/>
        <v>73.26700000000001</v>
      </c>
      <c r="K56" s="100">
        <f>SUM(J56+J57)</f>
        <v>73.26700000000001</v>
      </c>
      <c r="L56" s="157">
        <v>24</v>
      </c>
      <c r="M56" s="12"/>
      <c r="N56" s="4"/>
      <c r="O56" s="5"/>
    </row>
    <row r="57" spans="1:15" ht="12.75" customHeight="1">
      <c r="A57" s="137"/>
      <c r="B57" s="105" t="s">
        <v>121</v>
      </c>
      <c r="C57" s="145"/>
      <c r="D57" s="101"/>
      <c r="E57" s="101"/>
      <c r="F57" s="101"/>
      <c r="G57" s="101"/>
      <c r="H57" s="101"/>
      <c r="I57" s="101"/>
      <c r="J57" s="102">
        <f t="shared" si="1"/>
        <v>0</v>
      </c>
      <c r="K57" s="103">
        <f>SUM(J56+J57)</f>
        <v>73.26700000000001</v>
      </c>
      <c r="L57" s="157"/>
      <c r="M57" s="12"/>
      <c r="N57" s="4"/>
      <c r="O57" s="5"/>
    </row>
    <row r="58" spans="1:12" ht="12.75" customHeight="1">
      <c r="A58" s="136">
        <v>276</v>
      </c>
      <c r="B58" s="104" t="s">
        <v>124</v>
      </c>
      <c r="C58" s="144" t="s">
        <v>20</v>
      </c>
      <c r="D58" s="98">
        <v>12.733</v>
      </c>
      <c r="E58" s="98">
        <v>9.2</v>
      </c>
      <c r="F58" s="98">
        <v>12.5</v>
      </c>
      <c r="G58" s="98">
        <v>13.367</v>
      </c>
      <c r="H58" s="98">
        <v>12.633</v>
      </c>
      <c r="I58" s="98">
        <v>11.133</v>
      </c>
      <c r="J58" s="99">
        <f t="shared" si="1"/>
        <v>71.56599999999999</v>
      </c>
      <c r="K58" s="100">
        <f>SUM(J58+J59)</f>
        <v>71.56599999999999</v>
      </c>
      <c r="L58" s="157">
        <v>25</v>
      </c>
    </row>
    <row r="59" spans="1:12" ht="12.75" customHeight="1">
      <c r="A59" s="137"/>
      <c r="B59" s="105" t="s">
        <v>125</v>
      </c>
      <c r="C59" s="145"/>
      <c r="D59" s="101"/>
      <c r="E59" s="101"/>
      <c r="F59" s="101"/>
      <c r="G59" s="101"/>
      <c r="H59" s="101"/>
      <c r="I59" s="101"/>
      <c r="J59" s="102">
        <f t="shared" si="1"/>
        <v>0</v>
      </c>
      <c r="K59" s="103">
        <f>SUM(J58+J59)</f>
        <v>71.56599999999999</v>
      </c>
      <c r="L59" s="157"/>
    </row>
    <row r="60" spans="1:12" ht="12.75" customHeight="1">
      <c r="A60" s="136">
        <v>207</v>
      </c>
      <c r="B60" s="104" t="s">
        <v>114</v>
      </c>
      <c r="C60" s="144" t="s">
        <v>113</v>
      </c>
      <c r="D60" s="98">
        <v>11.4</v>
      </c>
      <c r="E60" s="98">
        <v>11.7</v>
      </c>
      <c r="F60" s="98">
        <v>10.333</v>
      </c>
      <c r="G60" s="98">
        <v>11.633</v>
      </c>
      <c r="H60" s="98">
        <v>11.133</v>
      </c>
      <c r="I60" s="98">
        <v>11.1</v>
      </c>
      <c r="J60" s="99">
        <f t="shared" si="1"/>
        <v>67.29899999999999</v>
      </c>
      <c r="K60" s="100">
        <f>SUM(J60+J61)</f>
        <v>67.29899999999999</v>
      </c>
      <c r="L60" s="157">
        <v>26</v>
      </c>
    </row>
    <row r="61" spans="1:12" ht="12.75" customHeight="1">
      <c r="A61" s="137"/>
      <c r="B61" s="105" t="s">
        <v>115</v>
      </c>
      <c r="C61" s="145"/>
      <c r="D61" s="101"/>
      <c r="E61" s="101"/>
      <c r="F61" s="101"/>
      <c r="G61" s="101"/>
      <c r="H61" s="101"/>
      <c r="I61" s="101"/>
      <c r="J61" s="102">
        <f t="shared" si="1"/>
        <v>0</v>
      </c>
      <c r="K61" s="103">
        <f>SUM(J60+J61)</f>
        <v>67.29899999999999</v>
      </c>
      <c r="L61" s="157"/>
    </row>
    <row r="62" spans="1:12" ht="12.75" customHeight="1">
      <c r="A62" s="136">
        <v>208</v>
      </c>
      <c r="B62" s="104" t="s">
        <v>114</v>
      </c>
      <c r="C62" s="144" t="s">
        <v>113</v>
      </c>
      <c r="D62" s="98">
        <v>11.133</v>
      </c>
      <c r="E62" s="98">
        <v>9.867</v>
      </c>
      <c r="F62" s="98">
        <v>11.667</v>
      </c>
      <c r="G62" s="98">
        <v>11.133</v>
      </c>
      <c r="H62" s="98">
        <v>10.833</v>
      </c>
      <c r="I62" s="98">
        <v>10.067</v>
      </c>
      <c r="J62" s="99">
        <f t="shared" si="1"/>
        <v>64.69999999999999</v>
      </c>
      <c r="K62" s="100">
        <f>SUM(J62+J63)</f>
        <v>64.69999999999999</v>
      </c>
      <c r="L62" s="157">
        <v>27</v>
      </c>
    </row>
    <row r="63" spans="1:12" ht="12.75" customHeight="1">
      <c r="A63" s="137"/>
      <c r="B63" s="105" t="s">
        <v>21</v>
      </c>
      <c r="C63" s="145"/>
      <c r="D63" s="101"/>
      <c r="E63" s="101"/>
      <c r="F63" s="101"/>
      <c r="G63" s="101"/>
      <c r="H63" s="101"/>
      <c r="I63" s="101"/>
      <c r="J63" s="102">
        <f t="shared" si="1"/>
        <v>0</v>
      </c>
      <c r="K63" s="103">
        <f>SUM(J62+J63)</f>
        <v>64.69999999999999</v>
      </c>
      <c r="L63" s="157"/>
    </row>
    <row r="64" spans="1:12" ht="12.75" customHeight="1">
      <c r="A64" s="136">
        <v>264</v>
      </c>
      <c r="B64" s="104" t="s">
        <v>144</v>
      </c>
      <c r="C64" s="144" t="s">
        <v>76</v>
      </c>
      <c r="D64" s="98">
        <v>12</v>
      </c>
      <c r="E64" s="98">
        <v>8.2</v>
      </c>
      <c r="F64" s="98">
        <v>11.2</v>
      </c>
      <c r="G64" s="98">
        <v>12.767</v>
      </c>
      <c r="H64" s="98">
        <v>10.167</v>
      </c>
      <c r="I64" s="98">
        <v>9.267</v>
      </c>
      <c r="J64" s="99">
        <f t="shared" si="1"/>
        <v>63.601</v>
      </c>
      <c r="K64" s="100">
        <f>SUM(J64+J65)</f>
        <v>63.601</v>
      </c>
      <c r="L64" s="157">
        <v>28</v>
      </c>
    </row>
    <row r="65" spans="1:12" ht="12.75" customHeight="1">
      <c r="A65" s="137"/>
      <c r="B65" s="105" t="s">
        <v>145</v>
      </c>
      <c r="C65" s="145"/>
      <c r="D65" s="101"/>
      <c r="E65" s="101"/>
      <c r="F65" s="101"/>
      <c r="G65" s="101"/>
      <c r="H65" s="101"/>
      <c r="I65" s="101"/>
      <c r="J65" s="102">
        <f t="shared" si="1"/>
        <v>0</v>
      </c>
      <c r="K65" s="103">
        <f>SUM(J64+J65)</f>
        <v>63.601</v>
      </c>
      <c r="L65" s="157"/>
    </row>
    <row r="66" spans="1:12" ht="12.75" customHeight="1">
      <c r="A66" s="136">
        <v>231</v>
      </c>
      <c r="B66" s="104" t="s">
        <v>118</v>
      </c>
      <c r="C66" s="144" t="s">
        <v>97</v>
      </c>
      <c r="D66" s="98">
        <v>12.667</v>
      </c>
      <c r="E66" s="98">
        <v>12.867</v>
      </c>
      <c r="F66" s="98">
        <v>10.1</v>
      </c>
      <c r="G66" s="98">
        <v>0</v>
      </c>
      <c r="H66" s="98">
        <v>10.433</v>
      </c>
      <c r="I66" s="98">
        <v>11.833</v>
      </c>
      <c r="J66" s="99">
        <f t="shared" si="1"/>
        <v>57.9</v>
      </c>
      <c r="K66" s="100">
        <f>SUM(J66+J67)</f>
        <v>57.9</v>
      </c>
      <c r="L66" s="157">
        <v>29</v>
      </c>
    </row>
    <row r="67" spans="1:12" ht="12.75" customHeight="1">
      <c r="A67" s="137"/>
      <c r="B67" s="105" t="s">
        <v>119</v>
      </c>
      <c r="C67" s="145"/>
      <c r="D67" s="101"/>
      <c r="E67" s="101"/>
      <c r="F67" s="101"/>
      <c r="G67" s="101"/>
      <c r="H67" s="101"/>
      <c r="I67" s="101"/>
      <c r="J67" s="102">
        <f t="shared" si="1"/>
        <v>0</v>
      </c>
      <c r="K67" s="103">
        <f>SUM(J66+J67)</f>
        <v>57.9</v>
      </c>
      <c r="L67" s="157"/>
    </row>
    <row r="68" spans="1:12" ht="12.75" customHeight="1">
      <c r="A68" s="136">
        <v>272</v>
      </c>
      <c r="B68" s="104" t="s">
        <v>106</v>
      </c>
      <c r="C68" s="144" t="s">
        <v>45</v>
      </c>
      <c r="D68" s="98">
        <v>11.033</v>
      </c>
      <c r="E68" s="98">
        <v>3.867</v>
      </c>
      <c r="F68" s="98">
        <v>10.067</v>
      </c>
      <c r="G68" s="98">
        <v>12.7</v>
      </c>
      <c r="H68" s="98">
        <v>9.3</v>
      </c>
      <c r="I68" s="98">
        <v>9.933</v>
      </c>
      <c r="J68" s="99">
        <f t="shared" si="1"/>
        <v>56.9</v>
      </c>
      <c r="K68" s="100">
        <f>SUM(J68+J69)</f>
        <v>56.9</v>
      </c>
      <c r="L68" s="157">
        <v>30</v>
      </c>
    </row>
    <row r="69" spans="1:12" ht="12.75" customHeight="1">
      <c r="A69" s="137"/>
      <c r="B69" s="105" t="s">
        <v>21</v>
      </c>
      <c r="C69" s="145"/>
      <c r="D69" s="101"/>
      <c r="E69" s="101"/>
      <c r="F69" s="101"/>
      <c r="G69" s="101"/>
      <c r="H69" s="101"/>
      <c r="I69" s="101"/>
      <c r="J69" s="102">
        <f t="shared" si="1"/>
        <v>0</v>
      </c>
      <c r="K69" s="103">
        <f>SUM(J68+J69)</f>
        <v>56.9</v>
      </c>
      <c r="L69" s="157"/>
    </row>
    <row r="70" spans="1:12" ht="12.75" customHeight="1">
      <c r="A70" s="136">
        <v>243</v>
      </c>
      <c r="B70" s="104" t="s">
        <v>168</v>
      </c>
      <c r="C70" s="144" t="s">
        <v>20</v>
      </c>
      <c r="D70" s="98">
        <v>13</v>
      </c>
      <c r="E70" s="98">
        <v>10.4</v>
      </c>
      <c r="F70" s="98">
        <v>11.467</v>
      </c>
      <c r="G70" s="98">
        <v>0</v>
      </c>
      <c r="H70" s="98">
        <v>12</v>
      </c>
      <c r="I70" s="98">
        <v>9.133</v>
      </c>
      <c r="J70" s="99">
        <f t="shared" si="1"/>
        <v>56</v>
      </c>
      <c r="K70" s="100">
        <f>SUM(J70+J71)</f>
        <v>56</v>
      </c>
      <c r="L70" s="157">
        <v>31</v>
      </c>
    </row>
    <row r="71" spans="1:12" ht="12.75" customHeight="1">
      <c r="A71" s="137"/>
      <c r="B71" s="105" t="s">
        <v>169</v>
      </c>
      <c r="C71" s="145"/>
      <c r="D71" s="101"/>
      <c r="E71" s="101"/>
      <c r="F71" s="101"/>
      <c r="G71" s="101"/>
      <c r="H71" s="101"/>
      <c r="I71" s="101"/>
      <c r="J71" s="102">
        <f t="shared" si="1"/>
        <v>0</v>
      </c>
      <c r="K71" s="103">
        <f>SUM(J70+J71)</f>
        <v>56</v>
      </c>
      <c r="L71" s="157"/>
    </row>
    <row r="72" spans="1:12" ht="12.75" customHeight="1">
      <c r="A72" s="136">
        <v>234</v>
      </c>
      <c r="B72" s="104" t="s">
        <v>107</v>
      </c>
      <c r="C72" s="144" t="s">
        <v>109</v>
      </c>
      <c r="D72" s="98">
        <v>12.7</v>
      </c>
      <c r="E72" s="98">
        <v>5.333</v>
      </c>
      <c r="F72" s="98">
        <v>9.933</v>
      </c>
      <c r="G72" s="98">
        <v>11.2</v>
      </c>
      <c r="H72" s="98">
        <v>11.533</v>
      </c>
      <c r="I72" s="98">
        <v>1.967</v>
      </c>
      <c r="J72" s="99">
        <f t="shared" si="1"/>
        <v>52.666</v>
      </c>
      <c r="K72" s="100">
        <f>SUM(J72+J73)</f>
        <v>52.666</v>
      </c>
      <c r="L72" s="157">
        <v>32</v>
      </c>
    </row>
    <row r="73" spans="1:12" ht="12.75" customHeight="1">
      <c r="A73" s="137"/>
      <c r="B73" s="105" t="s">
        <v>108</v>
      </c>
      <c r="C73" s="145"/>
      <c r="D73" s="101"/>
      <c r="E73" s="101"/>
      <c r="F73" s="101"/>
      <c r="G73" s="101"/>
      <c r="H73" s="101"/>
      <c r="I73" s="101"/>
      <c r="J73" s="102">
        <f t="shared" si="1"/>
        <v>0</v>
      </c>
      <c r="K73" s="103">
        <f>SUM(J72+J73)</f>
        <v>52.666</v>
      </c>
      <c r="L73" s="157"/>
    </row>
    <row r="74" spans="1:12" ht="12.75" customHeight="1">
      <c r="A74" s="136">
        <v>236</v>
      </c>
      <c r="B74" s="104" t="s">
        <v>110</v>
      </c>
      <c r="C74" s="144" t="s">
        <v>109</v>
      </c>
      <c r="D74" s="98">
        <v>12.967</v>
      </c>
      <c r="E74" s="98">
        <v>0</v>
      </c>
      <c r="F74" s="98">
        <v>11.133</v>
      </c>
      <c r="G74" s="98">
        <v>13.2</v>
      </c>
      <c r="H74" s="98">
        <v>0</v>
      </c>
      <c r="I74" s="98">
        <v>11.833</v>
      </c>
      <c r="J74" s="99">
        <f aca="true" t="shared" si="2" ref="J74:J79">SUM(D74+E74+F74+G74+H74+I74)</f>
        <v>49.132999999999996</v>
      </c>
      <c r="K74" s="100">
        <f>SUM(J74+J75)</f>
        <v>49.132999999999996</v>
      </c>
      <c r="L74" s="157">
        <v>33</v>
      </c>
    </row>
    <row r="75" spans="1:12" ht="12.75" customHeight="1">
      <c r="A75" s="137"/>
      <c r="B75" s="105" t="s">
        <v>21</v>
      </c>
      <c r="C75" s="145"/>
      <c r="D75" s="101"/>
      <c r="E75" s="101"/>
      <c r="F75" s="101"/>
      <c r="G75" s="101"/>
      <c r="H75" s="101"/>
      <c r="I75" s="101"/>
      <c r="J75" s="102">
        <f t="shared" si="2"/>
        <v>0</v>
      </c>
      <c r="K75" s="103">
        <f>SUM(J74+J75)</f>
        <v>49.132999999999996</v>
      </c>
      <c r="L75" s="157"/>
    </row>
    <row r="76" spans="1:12" ht="12.75" customHeight="1">
      <c r="A76" s="136">
        <v>247</v>
      </c>
      <c r="B76" s="104" t="s">
        <v>166</v>
      </c>
      <c r="C76" s="144" t="s">
        <v>167</v>
      </c>
      <c r="D76" s="98">
        <v>12.933</v>
      </c>
      <c r="E76" s="98">
        <v>0</v>
      </c>
      <c r="F76" s="98">
        <v>0</v>
      </c>
      <c r="G76" s="98">
        <v>12.133</v>
      </c>
      <c r="H76" s="98">
        <v>0</v>
      </c>
      <c r="I76" s="98">
        <v>12.133</v>
      </c>
      <c r="J76" s="99">
        <f t="shared" si="2"/>
        <v>37.199</v>
      </c>
      <c r="K76" s="100">
        <f>SUM(J76+J77)</f>
        <v>37.199</v>
      </c>
      <c r="L76" s="157">
        <v>34</v>
      </c>
    </row>
    <row r="77" spans="1:12" ht="12.75" customHeight="1">
      <c r="A77" s="137"/>
      <c r="B77" s="105" t="s">
        <v>130</v>
      </c>
      <c r="C77" s="145"/>
      <c r="D77" s="101"/>
      <c r="E77" s="101"/>
      <c r="F77" s="101"/>
      <c r="G77" s="101"/>
      <c r="H77" s="101"/>
      <c r="I77" s="101"/>
      <c r="J77" s="102">
        <f t="shared" si="2"/>
        <v>0</v>
      </c>
      <c r="K77" s="103">
        <f>SUM(J76+J77)</f>
        <v>37.199</v>
      </c>
      <c r="L77" s="157"/>
    </row>
    <row r="78" spans="1:12" ht="12.75" customHeight="1">
      <c r="A78" s="136">
        <v>229</v>
      </c>
      <c r="B78" s="104" t="s">
        <v>122</v>
      </c>
      <c r="C78" s="144" t="s">
        <v>97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9">
        <f t="shared" si="2"/>
        <v>0</v>
      </c>
      <c r="K78" s="100">
        <f>SUM(J78+J79)</f>
        <v>0</v>
      </c>
      <c r="L78" s="157">
        <v>35</v>
      </c>
    </row>
    <row r="79" spans="1:12" ht="12.75" customHeight="1">
      <c r="A79" s="137"/>
      <c r="B79" s="105" t="s">
        <v>123</v>
      </c>
      <c r="C79" s="145"/>
      <c r="D79" s="101"/>
      <c r="E79" s="101"/>
      <c r="F79" s="101"/>
      <c r="G79" s="101"/>
      <c r="H79" s="101"/>
      <c r="I79" s="101"/>
      <c r="J79" s="102">
        <f t="shared" si="2"/>
        <v>0</v>
      </c>
      <c r="K79" s="103">
        <f>SUM(J78+J79)</f>
        <v>0</v>
      </c>
      <c r="L79" s="157"/>
    </row>
    <row r="80" spans="1:12" ht="15">
      <c r="A80" s="73"/>
      <c r="B80" s="149"/>
      <c r="C80" s="141"/>
      <c r="D80" s="2"/>
      <c r="E80" s="2"/>
      <c r="F80" s="2"/>
      <c r="G80" s="2"/>
      <c r="H80" s="2"/>
      <c r="I80" s="2"/>
      <c r="J80" s="112"/>
      <c r="K80" s="113"/>
      <c r="L80" s="150"/>
    </row>
    <row r="81" spans="1:12" ht="23.25" customHeight="1">
      <c r="A81" s="86"/>
      <c r="B81" s="87"/>
      <c r="C81" s="88"/>
      <c r="D81" s="83"/>
      <c r="E81" s="83"/>
      <c r="F81" s="83"/>
      <c r="G81" s="83"/>
      <c r="H81" s="83"/>
      <c r="I81" s="83"/>
      <c r="J81" s="84"/>
      <c r="K81" s="85"/>
      <c r="L81" s="138"/>
    </row>
    <row r="82" spans="1:12" ht="15">
      <c r="A82" s="55"/>
      <c r="B82" s="20"/>
      <c r="C82" s="21"/>
      <c r="D82" s="56"/>
      <c r="E82" s="56"/>
      <c r="F82" s="56"/>
      <c r="G82" s="56"/>
      <c r="H82" s="56"/>
      <c r="I82" s="56"/>
      <c r="J82" s="57"/>
      <c r="K82" s="58"/>
      <c r="L82" s="59"/>
    </row>
    <row r="83" ht="15">
      <c r="A83" s="55"/>
    </row>
    <row r="84" spans="2:11" ht="15.75">
      <c r="B84" s="14" t="s">
        <v>5</v>
      </c>
      <c r="C84" s="15"/>
      <c r="D84" s="15"/>
      <c r="E84" s="15"/>
      <c r="F84" s="15"/>
      <c r="H84" s="15"/>
      <c r="I84" s="132" t="s">
        <v>89</v>
      </c>
      <c r="J84" s="132"/>
      <c r="K84" s="132"/>
    </row>
    <row r="85" spans="2:11" ht="15.75">
      <c r="B85" s="14" t="s">
        <v>22</v>
      </c>
      <c r="C85" s="15"/>
      <c r="D85" s="15"/>
      <c r="E85" s="15"/>
      <c r="F85" s="15"/>
      <c r="H85" s="15"/>
      <c r="I85" s="15" t="s">
        <v>90</v>
      </c>
      <c r="J85" s="15"/>
      <c r="K85" s="15"/>
    </row>
    <row r="86" spans="2:8" ht="15">
      <c r="B86" s="16"/>
      <c r="C86" s="15"/>
      <c r="D86" s="15"/>
      <c r="E86" s="15"/>
      <c r="F86" s="15"/>
      <c r="H86" s="15"/>
    </row>
    <row r="87" spans="2:11" ht="15.75">
      <c r="B87" s="14" t="s">
        <v>6</v>
      </c>
      <c r="C87" s="15"/>
      <c r="D87" s="15"/>
      <c r="E87" s="15"/>
      <c r="F87" s="15"/>
      <c r="I87" s="132" t="s">
        <v>204</v>
      </c>
      <c r="J87" s="132"/>
      <c r="K87" s="132"/>
    </row>
    <row r="88" spans="2:11" ht="15.75">
      <c r="B88" s="14" t="s">
        <v>203</v>
      </c>
      <c r="C88" s="15"/>
      <c r="D88" s="15"/>
      <c r="E88" s="15"/>
      <c r="F88" s="15"/>
      <c r="I88" t="s">
        <v>205</v>
      </c>
      <c r="K88" s="132"/>
    </row>
    <row r="115" spans="2:12" ht="15.75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</row>
    <row r="121" spans="2:12" ht="5.25" customHeight="1"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</row>
    <row r="122" spans="2:12" ht="13.5" customHeight="1">
      <c r="B122" s="164" t="s">
        <v>0</v>
      </c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</row>
    <row r="123" ht="6.75" customHeight="1"/>
    <row r="124" spans="2:12" ht="12.75" customHeight="1">
      <c r="B124" s="166" t="s">
        <v>24</v>
      </c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</row>
    <row r="125" spans="1:12" ht="12.75" customHeight="1">
      <c r="A125" s="165" t="s">
        <v>25</v>
      </c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</row>
    <row r="126" spans="2:12" ht="8.2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2:12" ht="15">
      <c r="B127" s="1"/>
      <c r="C127" s="10"/>
      <c r="D127" s="167" t="s">
        <v>8</v>
      </c>
      <c r="E127" s="167"/>
      <c r="F127" s="167"/>
      <c r="G127" s="167"/>
      <c r="H127" s="167"/>
      <c r="I127" s="167"/>
      <c r="J127" s="167"/>
      <c r="K127" s="167"/>
      <c r="L127" s="167"/>
    </row>
    <row r="128" spans="2:12" ht="12" customHeight="1">
      <c r="B128" s="17" t="s">
        <v>19</v>
      </c>
      <c r="C128" s="10"/>
      <c r="D128" s="10"/>
      <c r="E128" s="10"/>
      <c r="F128" s="10"/>
      <c r="G128" s="10"/>
      <c r="H128" s="10"/>
      <c r="I128" s="10"/>
      <c r="J128" t="s">
        <v>26</v>
      </c>
      <c r="L128" s="10"/>
    </row>
    <row r="129" spans="1:12" ht="13.5" customHeight="1">
      <c r="A129" s="107" t="s">
        <v>9</v>
      </c>
      <c r="B129" s="158" t="s">
        <v>10</v>
      </c>
      <c r="C129" s="160" t="s">
        <v>94</v>
      </c>
      <c r="D129" s="6"/>
      <c r="E129" s="6"/>
      <c r="F129" s="6"/>
      <c r="G129" s="6"/>
      <c r="H129" s="6"/>
      <c r="I129" s="6"/>
      <c r="J129" s="76" t="s">
        <v>13</v>
      </c>
      <c r="K129" s="140" t="s">
        <v>11</v>
      </c>
      <c r="L129" s="162" t="s">
        <v>2</v>
      </c>
    </row>
    <row r="130" spans="1:12" ht="13.5" customHeight="1">
      <c r="A130" s="108" t="s">
        <v>27</v>
      </c>
      <c r="B130" s="159"/>
      <c r="C130" s="161"/>
      <c r="D130" s="8"/>
      <c r="E130" s="8"/>
      <c r="F130" s="8"/>
      <c r="G130" s="8"/>
      <c r="H130" s="8"/>
      <c r="I130" s="8"/>
      <c r="J130" s="77" t="s">
        <v>14</v>
      </c>
      <c r="K130" s="78" t="s">
        <v>12</v>
      </c>
      <c r="L130" s="163"/>
    </row>
    <row r="131" spans="1:12" ht="13.5" customHeight="1">
      <c r="A131" s="147">
        <v>242</v>
      </c>
      <c r="B131" s="104" t="s">
        <v>188</v>
      </c>
      <c r="C131" s="144" t="s">
        <v>20</v>
      </c>
      <c r="D131" s="98">
        <v>9.5</v>
      </c>
      <c r="E131" s="98">
        <v>8.5</v>
      </c>
      <c r="F131" s="98">
        <v>9.167</v>
      </c>
      <c r="G131" s="98">
        <v>8.783</v>
      </c>
      <c r="H131" s="98">
        <v>8.933</v>
      </c>
      <c r="I131" s="98">
        <v>8.933</v>
      </c>
      <c r="J131" s="99">
        <f aca="true" t="shared" si="3" ref="J131:J162">SUM(D131+E131+F131+G131+H131+I131)</f>
        <v>53.816</v>
      </c>
      <c r="K131" s="100">
        <f>SUM(J131+J132)</f>
        <v>53.816</v>
      </c>
      <c r="L131" s="157">
        <v>1</v>
      </c>
    </row>
    <row r="132" spans="1:12" ht="13.5" customHeight="1">
      <c r="A132" s="148"/>
      <c r="B132" s="105" t="s">
        <v>179</v>
      </c>
      <c r="C132" s="145"/>
      <c r="D132" s="101"/>
      <c r="E132" s="101"/>
      <c r="F132" s="101"/>
      <c r="G132" s="101"/>
      <c r="H132" s="101"/>
      <c r="I132" s="101"/>
      <c r="J132" s="102">
        <f t="shared" si="3"/>
        <v>0</v>
      </c>
      <c r="K132" s="103">
        <f>SUM(J131+J132)</f>
        <v>53.816</v>
      </c>
      <c r="L132" s="157"/>
    </row>
    <row r="133" spans="1:12" ht="12.75" customHeight="1">
      <c r="A133" s="147">
        <v>213</v>
      </c>
      <c r="B133" s="104" t="s">
        <v>190</v>
      </c>
      <c r="C133" s="144" t="s">
        <v>69</v>
      </c>
      <c r="D133" s="98">
        <v>9.267</v>
      </c>
      <c r="E133" s="98">
        <v>8.467</v>
      </c>
      <c r="F133" s="98">
        <v>9.35</v>
      </c>
      <c r="G133" s="98">
        <v>9.216</v>
      </c>
      <c r="H133" s="98">
        <v>8.3</v>
      </c>
      <c r="I133" s="98">
        <v>8.933</v>
      </c>
      <c r="J133" s="99">
        <f t="shared" si="3"/>
        <v>53.53300000000001</v>
      </c>
      <c r="K133" s="100">
        <f>SUM(J133+J134)</f>
        <v>53.53300000000001</v>
      </c>
      <c r="L133" s="157">
        <v>2</v>
      </c>
    </row>
    <row r="134" spans="1:12" ht="12.75" customHeight="1">
      <c r="A134" s="148"/>
      <c r="B134" s="105" t="s">
        <v>191</v>
      </c>
      <c r="C134" s="145"/>
      <c r="D134" s="101"/>
      <c r="E134" s="101"/>
      <c r="F134" s="101"/>
      <c r="G134" s="101"/>
      <c r="H134" s="101"/>
      <c r="I134" s="101"/>
      <c r="J134" s="102">
        <f t="shared" si="3"/>
        <v>0</v>
      </c>
      <c r="K134" s="103">
        <f>SUM(J133+J134)</f>
        <v>53.53300000000001</v>
      </c>
      <c r="L134" s="157"/>
    </row>
    <row r="135" spans="1:12" ht="12.75" customHeight="1">
      <c r="A135" s="147">
        <v>262</v>
      </c>
      <c r="B135" s="104" t="s">
        <v>185</v>
      </c>
      <c r="C135" s="144" t="s">
        <v>57</v>
      </c>
      <c r="D135" s="98">
        <v>9.233</v>
      </c>
      <c r="E135" s="98">
        <v>6.067</v>
      </c>
      <c r="F135" s="98">
        <v>9.5</v>
      </c>
      <c r="G135" s="98">
        <v>8.483</v>
      </c>
      <c r="H135" s="98">
        <v>8.967</v>
      </c>
      <c r="I135" s="98">
        <v>9.233</v>
      </c>
      <c r="J135" s="99">
        <f t="shared" si="3"/>
        <v>51.483000000000004</v>
      </c>
      <c r="K135" s="100">
        <f>SUM(J135+J136)</f>
        <v>51.483000000000004</v>
      </c>
      <c r="L135" s="157">
        <v>3</v>
      </c>
    </row>
    <row r="136" spans="1:12" s="55" customFormat="1" ht="12.75" customHeight="1">
      <c r="A136" s="148"/>
      <c r="B136" s="105" t="s">
        <v>108</v>
      </c>
      <c r="C136" s="145"/>
      <c r="D136" s="101"/>
      <c r="E136" s="101"/>
      <c r="F136" s="101"/>
      <c r="G136" s="101"/>
      <c r="H136" s="101"/>
      <c r="I136" s="101"/>
      <c r="J136" s="102">
        <f t="shared" si="3"/>
        <v>0</v>
      </c>
      <c r="K136" s="103">
        <f>SUM(J135+J136)</f>
        <v>51.483000000000004</v>
      </c>
      <c r="L136" s="157"/>
    </row>
    <row r="137" spans="1:12" ht="12.75" customHeight="1">
      <c r="A137" s="147">
        <v>241</v>
      </c>
      <c r="B137" s="104" t="s">
        <v>187</v>
      </c>
      <c r="C137" s="144" t="s">
        <v>20</v>
      </c>
      <c r="D137" s="98">
        <v>8.3</v>
      </c>
      <c r="E137" s="98">
        <v>8.4</v>
      </c>
      <c r="F137" s="98">
        <v>8.733</v>
      </c>
      <c r="G137" s="98">
        <v>9.033</v>
      </c>
      <c r="H137" s="98">
        <v>9.167</v>
      </c>
      <c r="I137" s="98">
        <v>7.733</v>
      </c>
      <c r="J137" s="99">
        <f t="shared" si="3"/>
        <v>51.366</v>
      </c>
      <c r="K137" s="100">
        <f>SUM(J137+J138)</f>
        <v>51.366</v>
      </c>
      <c r="L137" s="157">
        <v>4</v>
      </c>
    </row>
    <row r="138" spans="1:12" ht="12.75" customHeight="1">
      <c r="A138" s="148"/>
      <c r="B138" s="105" t="s">
        <v>132</v>
      </c>
      <c r="C138" s="145"/>
      <c r="D138" s="101"/>
      <c r="E138" s="101"/>
      <c r="F138" s="101"/>
      <c r="G138" s="101"/>
      <c r="H138" s="101"/>
      <c r="I138" s="101"/>
      <c r="J138" s="102">
        <f t="shared" si="3"/>
        <v>0</v>
      </c>
      <c r="K138" s="103">
        <f>SUM(J137+J138)</f>
        <v>51.366</v>
      </c>
      <c r="L138" s="157"/>
    </row>
    <row r="139" spans="1:12" ht="12.75" customHeight="1">
      <c r="A139" s="147">
        <v>265</v>
      </c>
      <c r="B139" s="104" t="s">
        <v>194</v>
      </c>
      <c r="C139" s="144" t="s">
        <v>76</v>
      </c>
      <c r="D139" s="98">
        <v>9.2</v>
      </c>
      <c r="E139" s="98">
        <v>5.533</v>
      </c>
      <c r="F139" s="98">
        <v>8.733</v>
      </c>
      <c r="G139" s="98">
        <v>9.1</v>
      </c>
      <c r="H139" s="98">
        <v>8.667</v>
      </c>
      <c r="I139" s="98">
        <v>8.833</v>
      </c>
      <c r="J139" s="99">
        <f t="shared" si="3"/>
        <v>50.066</v>
      </c>
      <c r="K139" s="100">
        <f>SUM(J139+J140)</f>
        <v>50.066</v>
      </c>
      <c r="L139" s="157">
        <v>5</v>
      </c>
    </row>
    <row r="140" spans="1:12" ht="12.75" customHeight="1">
      <c r="A140" s="148"/>
      <c r="B140" s="105" t="s">
        <v>138</v>
      </c>
      <c r="C140" s="145"/>
      <c r="D140" s="101"/>
      <c r="E140" s="101"/>
      <c r="F140" s="101"/>
      <c r="G140" s="101"/>
      <c r="H140" s="101"/>
      <c r="I140" s="101"/>
      <c r="J140" s="102">
        <f t="shared" si="3"/>
        <v>0</v>
      </c>
      <c r="K140" s="103">
        <f>SUM(J139+J140)</f>
        <v>50.066</v>
      </c>
      <c r="L140" s="157"/>
    </row>
    <row r="141" spans="1:12" ht="12.75" customHeight="1">
      <c r="A141" s="147">
        <v>240</v>
      </c>
      <c r="B141" s="104" t="s">
        <v>186</v>
      </c>
      <c r="C141" s="144" t="s">
        <v>20</v>
      </c>
      <c r="D141" s="98">
        <v>7.633</v>
      </c>
      <c r="E141" s="98">
        <v>8.133</v>
      </c>
      <c r="F141" s="98">
        <v>9.1</v>
      </c>
      <c r="G141" s="98">
        <v>8.15</v>
      </c>
      <c r="H141" s="98">
        <v>7.667</v>
      </c>
      <c r="I141" s="98">
        <v>8.933</v>
      </c>
      <c r="J141" s="99">
        <f t="shared" si="3"/>
        <v>49.616</v>
      </c>
      <c r="K141" s="100">
        <f>SUM(J141+J142)</f>
        <v>49.616</v>
      </c>
      <c r="L141" s="157">
        <v>6</v>
      </c>
    </row>
    <row r="142" spans="1:12" ht="12.75" customHeight="1">
      <c r="A142" s="148"/>
      <c r="B142" s="105" t="s">
        <v>21</v>
      </c>
      <c r="C142" s="145"/>
      <c r="D142" s="101"/>
      <c r="E142" s="101"/>
      <c r="F142" s="101"/>
      <c r="G142" s="101"/>
      <c r="H142" s="101"/>
      <c r="I142" s="101"/>
      <c r="J142" s="102">
        <f t="shared" si="3"/>
        <v>0</v>
      </c>
      <c r="K142" s="103">
        <f>SUM(J141+J142)</f>
        <v>49.616</v>
      </c>
      <c r="L142" s="157"/>
    </row>
    <row r="143" spans="1:12" ht="12.75" customHeight="1">
      <c r="A143" s="147">
        <v>252</v>
      </c>
      <c r="B143" s="104" t="s">
        <v>197</v>
      </c>
      <c r="C143" s="144" t="s">
        <v>82</v>
      </c>
      <c r="D143" s="98">
        <v>8.467</v>
      </c>
      <c r="E143" s="98">
        <v>6.9</v>
      </c>
      <c r="F143" s="98">
        <v>7.967</v>
      </c>
      <c r="G143" s="98">
        <v>8.516</v>
      </c>
      <c r="H143" s="98">
        <v>8.667</v>
      </c>
      <c r="I143" s="98">
        <v>9.067</v>
      </c>
      <c r="J143" s="99">
        <f t="shared" si="3"/>
        <v>49.584</v>
      </c>
      <c r="K143" s="100">
        <f>SUM(J143+J144)</f>
        <v>49.584</v>
      </c>
      <c r="L143" s="157">
        <v>7</v>
      </c>
    </row>
    <row r="144" spans="1:12" ht="12.75" customHeight="1">
      <c r="A144" s="148"/>
      <c r="B144" s="105" t="s">
        <v>117</v>
      </c>
      <c r="C144" s="145"/>
      <c r="D144" s="101"/>
      <c r="E144" s="101"/>
      <c r="F144" s="101"/>
      <c r="G144" s="101"/>
      <c r="H144" s="101"/>
      <c r="I144" s="101"/>
      <c r="J144" s="102">
        <f t="shared" si="3"/>
        <v>0</v>
      </c>
      <c r="K144" s="103">
        <f>SUM(J143+J144)</f>
        <v>49.584</v>
      </c>
      <c r="L144" s="157"/>
    </row>
    <row r="145" spans="1:12" ht="12.75" customHeight="1">
      <c r="A145" s="147">
        <v>273</v>
      </c>
      <c r="B145" s="104" t="s">
        <v>155</v>
      </c>
      <c r="C145" s="144" t="s">
        <v>45</v>
      </c>
      <c r="D145" s="98">
        <v>8.333</v>
      </c>
      <c r="E145" s="98">
        <v>8.5</v>
      </c>
      <c r="F145" s="98">
        <v>7.733</v>
      </c>
      <c r="G145" s="98">
        <v>7.767</v>
      </c>
      <c r="H145" s="98">
        <v>8.133</v>
      </c>
      <c r="I145" s="98">
        <v>8.8</v>
      </c>
      <c r="J145" s="99">
        <f t="shared" si="3"/>
        <v>49.26599999999999</v>
      </c>
      <c r="K145" s="100">
        <f>SUM(J145+J146)</f>
        <v>49.26599999999999</v>
      </c>
      <c r="L145" s="157">
        <v>8</v>
      </c>
    </row>
    <row r="146" spans="1:12" ht="12.75" customHeight="1">
      <c r="A146" s="148"/>
      <c r="B146" s="105" t="s">
        <v>115</v>
      </c>
      <c r="C146" s="145"/>
      <c r="D146" s="101"/>
      <c r="E146" s="101"/>
      <c r="F146" s="101"/>
      <c r="G146" s="101"/>
      <c r="H146" s="101"/>
      <c r="I146" s="101"/>
      <c r="J146" s="102">
        <f t="shared" si="3"/>
        <v>0</v>
      </c>
      <c r="K146" s="103">
        <f>SUM(J145+J146)</f>
        <v>49.26599999999999</v>
      </c>
      <c r="L146" s="157"/>
    </row>
    <row r="147" spans="1:12" ht="12.75" customHeight="1">
      <c r="A147" s="147">
        <v>220</v>
      </c>
      <c r="B147" s="104" t="s">
        <v>178</v>
      </c>
      <c r="C147" s="144" t="s">
        <v>50</v>
      </c>
      <c r="D147" s="98">
        <v>8.467</v>
      </c>
      <c r="E147" s="98">
        <v>8.5</v>
      </c>
      <c r="F147" s="98">
        <v>8.3</v>
      </c>
      <c r="G147" s="98">
        <v>7.883</v>
      </c>
      <c r="H147" s="98">
        <v>7.667</v>
      </c>
      <c r="I147" s="98">
        <v>7.5</v>
      </c>
      <c r="J147" s="99">
        <f t="shared" si="3"/>
        <v>48.317</v>
      </c>
      <c r="K147" s="100">
        <f>SUM(J147+J148)</f>
        <v>48.317</v>
      </c>
      <c r="L147" s="157">
        <v>9</v>
      </c>
    </row>
    <row r="148" spans="1:12" ht="12.75" customHeight="1">
      <c r="A148" s="148"/>
      <c r="B148" s="105" t="s">
        <v>179</v>
      </c>
      <c r="C148" s="145"/>
      <c r="D148" s="101"/>
      <c r="E148" s="101"/>
      <c r="F148" s="101"/>
      <c r="G148" s="101"/>
      <c r="H148" s="101"/>
      <c r="I148" s="101"/>
      <c r="J148" s="102">
        <f t="shared" si="3"/>
        <v>0</v>
      </c>
      <c r="K148" s="103">
        <f>SUM(J147+J148)</f>
        <v>48.317</v>
      </c>
      <c r="L148" s="157"/>
    </row>
    <row r="149" spans="1:12" ht="12.75" customHeight="1">
      <c r="A149" s="147">
        <v>256</v>
      </c>
      <c r="B149" s="104" t="s">
        <v>161</v>
      </c>
      <c r="C149" s="144" t="s">
        <v>82</v>
      </c>
      <c r="D149" s="98">
        <v>7.8</v>
      </c>
      <c r="E149" s="98">
        <v>7.667</v>
      </c>
      <c r="F149" s="98">
        <v>8.267</v>
      </c>
      <c r="G149" s="98">
        <v>8.117</v>
      </c>
      <c r="H149" s="98">
        <v>7.833</v>
      </c>
      <c r="I149" s="98">
        <v>8.2</v>
      </c>
      <c r="J149" s="99">
        <f t="shared" si="3"/>
        <v>47.884</v>
      </c>
      <c r="K149" s="100">
        <f>SUM(J149+J150)</f>
        <v>47.884</v>
      </c>
      <c r="L149" s="157">
        <v>10</v>
      </c>
    </row>
    <row r="150" spans="1:12" ht="12.75" customHeight="1">
      <c r="A150" s="148"/>
      <c r="B150" s="105" t="s">
        <v>162</v>
      </c>
      <c r="C150" s="145"/>
      <c r="D150" s="101"/>
      <c r="E150" s="101"/>
      <c r="F150" s="101"/>
      <c r="G150" s="101"/>
      <c r="H150" s="101"/>
      <c r="I150" s="101"/>
      <c r="J150" s="102">
        <f t="shared" si="3"/>
        <v>0</v>
      </c>
      <c r="K150" s="103">
        <f>SUM(J149+J150)</f>
        <v>47.884</v>
      </c>
      <c r="L150" s="157"/>
    </row>
    <row r="151" spans="1:12" ht="12.75" customHeight="1">
      <c r="A151" s="147">
        <v>221</v>
      </c>
      <c r="B151" s="104" t="s">
        <v>180</v>
      </c>
      <c r="C151" s="144" t="s">
        <v>50</v>
      </c>
      <c r="D151" s="98">
        <v>8.167</v>
      </c>
      <c r="E151" s="98">
        <v>6.067</v>
      </c>
      <c r="F151" s="98">
        <v>8.967</v>
      </c>
      <c r="G151" s="98">
        <v>8.982</v>
      </c>
      <c r="H151" s="98">
        <v>8.6</v>
      </c>
      <c r="I151" s="98">
        <v>6.933</v>
      </c>
      <c r="J151" s="99">
        <f t="shared" si="3"/>
        <v>47.716</v>
      </c>
      <c r="K151" s="100">
        <f>SUM(J151+J152)</f>
        <v>47.716</v>
      </c>
      <c r="L151" s="157">
        <v>11</v>
      </c>
    </row>
    <row r="152" spans="1:12" ht="12.75" customHeight="1">
      <c r="A152" s="148"/>
      <c r="B152" s="105" t="s">
        <v>181</v>
      </c>
      <c r="C152" s="145"/>
      <c r="D152" s="101"/>
      <c r="E152" s="101"/>
      <c r="F152" s="101"/>
      <c r="G152" s="101"/>
      <c r="H152" s="101"/>
      <c r="I152" s="101"/>
      <c r="J152" s="102">
        <f t="shared" si="3"/>
        <v>0</v>
      </c>
      <c r="K152" s="103">
        <f>SUM(J151+J152)</f>
        <v>47.716</v>
      </c>
      <c r="L152" s="157"/>
    </row>
    <row r="153" spans="1:12" ht="12.75" customHeight="1">
      <c r="A153" s="147">
        <v>261</v>
      </c>
      <c r="B153" s="104" t="s">
        <v>184</v>
      </c>
      <c r="C153" s="144" t="s">
        <v>57</v>
      </c>
      <c r="D153" s="98">
        <v>9.1</v>
      </c>
      <c r="E153" s="98">
        <v>6.467</v>
      </c>
      <c r="F153" s="98">
        <v>8.433</v>
      </c>
      <c r="G153" s="98">
        <v>8.567</v>
      </c>
      <c r="H153" s="98">
        <v>5.767</v>
      </c>
      <c r="I153" s="98">
        <v>9</v>
      </c>
      <c r="J153" s="99">
        <f t="shared" si="3"/>
        <v>47.334</v>
      </c>
      <c r="K153" s="100">
        <f>SUM(J153+J154)</f>
        <v>47.334</v>
      </c>
      <c r="L153" s="157">
        <v>12</v>
      </c>
    </row>
    <row r="154" spans="1:12" ht="12.75" customHeight="1">
      <c r="A154" s="148"/>
      <c r="B154" s="105" t="s">
        <v>119</v>
      </c>
      <c r="C154" s="145"/>
      <c r="D154" s="101"/>
      <c r="E154" s="101"/>
      <c r="F154" s="101"/>
      <c r="G154" s="101"/>
      <c r="H154" s="101"/>
      <c r="I154" s="101"/>
      <c r="J154" s="102">
        <f t="shared" si="3"/>
        <v>0</v>
      </c>
      <c r="K154" s="103">
        <f>SUM(J153+J154)</f>
        <v>47.334</v>
      </c>
      <c r="L154" s="157"/>
    </row>
    <row r="155" spans="1:12" ht="12.75" customHeight="1">
      <c r="A155" s="147">
        <v>214</v>
      </c>
      <c r="B155" s="104" t="s">
        <v>192</v>
      </c>
      <c r="C155" s="144" t="s">
        <v>69</v>
      </c>
      <c r="D155" s="98">
        <v>8.833</v>
      </c>
      <c r="E155" s="98">
        <v>8.367</v>
      </c>
      <c r="F155" s="98">
        <v>6.825</v>
      </c>
      <c r="G155" s="98">
        <v>8.033</v>
      </c>
      <c r="H155" s="98">
        <v>6.867</v>
      </c>
      <c r="I155" s="98">
        <v>8.4</v>
      </c>
      <c r="J155" s="99">
        <f t="shared" si="3"/>
        <v>47.324999999999996</v>
      </c>
      <c r="K155" s="100">
        <f>SUM(J155+J156)</f>
        <v>47.324999999999996</v>
      </c>
      <c r="L155" s="157">
        <v>13</v>
      </c>
    </row>
    <row r="156" spans="1:12" ht="12.75" customHeight="1">
      <c r="A156" s="148"/>
      <c r="B156" s="105" t="s">
        <v>193</v>
      </c>
      <c r="C156" s="145"/>
      <c r="D156" s="101"/>
      <c r="E156" s="101"/>
      <c r="F156" s="101"/>
      <c r="G156" s="101"/>
      <c r="H156" s="101"/>
      <c r="I156" s="101"/>
      <c r="J156" s="102">
        <f t="shared" si="3"/>
        <v>0</v>
      </c>
      <c r="K156" s="103">
        <f>SUM(J155+J156)</f>
        <v>47.324999999999996</v>
      </c>
      <c r="L156" s="157"/>
    </row>
    <row r="157" spans="1:12" ht="12.75" customHeight="1">
      <c r="A157" s="147">
        <v>222</v>
      </c>
      <c r="B157" s="104" t="s">
        <v>182</v>
      </c>
      <c r="C157" s="144" t="s">
        <v>50</v>
      </c>
      <c r="D157" s="98">
        <v>8.367</v>
      </c>
      <c r="E157" s="98">
        <v>5.933</v>
      </c>
      <c r="F157" s="98">
        <v>9</v>
      </c>
      <c r="G157" s="98">
        <v>8.883</v>
      </c>
      <c r="H157" s="98">
        <v>5.733</v>
      </c>
      <c r="I157" s="98">
        <v>8.433</v>
      </c>
      <c r="J157" s="99">
        <f t="shared" si="3"/>
        <v>46.349</v>
      </c>
      <c r="K157" s="100">
        <f>SUM(J157+J158)</f>
        <v>46.349</v>
      </c>
      <c r="L157" s="157">
        <v>14</v>
      </c>
    </row>
    <row r="158" spans="1:12" ht="12.75" customHeight="1">
      <c r="A158" s="148"/>
      <c r="B158" s="105" t="s">
        <v>183</v>
      </c>
      <c r="C158" s="145"/>
      <c r="D158" s="101"/>
      <c r="E158" s="101"/>
      <c r="F158" s="101"/>
      <c r="G158" s="101"/>
      <c r="H158" s="101"/>
      <c r="I158" s="101"/>
      <c r="J158" s="102">
        <f t="shared" si="3"/>
        <v>0</v>
      </c>
      <c r="K158" s="103">
        <f>SUM(J157+J158)</f>
        <v>46.349</v>
      </c>
      <c r="L158" s="157"/>
    </row>
    <row r="159" spans="1:12" ht="12.75" customHeight="1">
      <c r="A159" s="147">
        <v>216</v>
      </c>
      <c r="B159" s="104" t="s">
        <v>163</v>
      </c>
      <c r="C159" s="144" t="s">
        <v>69</v>
      </c>
      <c r="D159" s="98">
        <v>8.467</v>
      </c>
      <c r="E159" s="98">
        <v>8.833</v>
      </c>
      <c r="F159" s="98">
        <v>6.967</v>
      </c>
      <c r="G159" s="98">
        <v>8.833</v>
      </c>
      <c r="H159" s="98">
        <v>6.167</v>
      </c>
      <c r="I159" s="98">
        <v>6.833</v>
      </c>
      <c r="J159" s="99">
        <f t="shared" si="3"/>
        <v>46.1</v>
      </c>
      <c r="K159" s="100">
        <f>SUM(J159+J160)</f>
        <v>46.1</v>
      </c>
      <c r="L159" s="157">
        <v>15</v>
      </c>
    </row>
    <row r="160" spans="1:12" ht="12.75" customHeight="1">
      <c r="A160" s="148"/>
      <c r="B160" s="105" t="s">
        <v>154</v>
      </c>
      <c r="C160" s="145"/>
      <c r="D160" s="101"/>
      <c r="E160" s="101"/>
      <c r="F160" s="101"/>
      <c r="G160" s="101"/>
      <c r="H160" s="101"/>
      <c r="I160" s="101"/>
      <c r="J160" s="102">
        <f t="shared" si="3"/>
        <v>0</v>
      </c>
      <c r="K160" s="103">
        <f>SUM(J159+J160)</f>
        <v>46.1</v>
      </c>
      <c r="L160" s="157"/>
    </row>
    <row r="161" spans="1:12" ht="12.75" customHeight="1">
      <c r="A161" s="147">
        <v>228</v>
      </c>
      <c r="B161" s="104" t="s">
        <v>153</v>
      </c>
      <c r="C161" s="144" t="s">
        <v>36</v>
      </c>
      <c r="D161" s="98">
        <v>7.567</v>
      </c>
      <c r="E161" s="98">
        <v>4.9</v>
      </c>
      <c r="F161" s="98">
        <v>7.267</v>
      </c>
      <c r="G161" s="98">
        <v>8.75</v>
      </c>
      <c r="H161" s="98">
        <v>8.6</v>
      </c>
      <c r="I161" s="98">
        <v>8.8</v>
      </c>
      <c r="J161" s="99">
        <f t="shared" si="3"/>
        <v>45.884</v>
      </c>
      <c r="K161" s="100">
        <f>SUM(J161+J162)</f>
        <v>45.884</v>
      </c>
      <c r="L161" s="157">
        <v>16</v>
      </c>
    </row>
    <row r="162" spans="1:12" ht="12.75" customHeight="1">
      <c r="A162" s="148"/>
      <c r="B162" s="105" t="s">
        <v>154</v>
      </c>
      <c r="C162" s="145"/>
      <c r="D162" s="101"/>
      <c r="E162" s="101"/>
      <c r="F162" s="101"/>
      <c r="G162" s="101"/>
      <c r="H162" s="101"/>
      <c r="I162" s="101"/>
      <c r="J162" s="102">
        <f t="shared" si="3"/>
        <v>0</v>
      </c>
      <c r="K162" s="103">
        <f>SUM(J161+J162)</f>
        <v>45.884</v>
      </c>
      <c r="L162" s="157"/>
    </row>
    <row r="163" spans="1:12" ht="12.75" customHeight="1">
      <c r="A163" s="147">
        <v>254</v>
      </c>
      <c r="B163" s="104" t="s">
        <v>200</v>
      </c>
      <c r="C163" s="144" t="s">
        <v>82</v>
      </c>
      <c r="D163" s="98">
        <v>8.5</v>
      </c>
      <c r="E163" s="98">
        <v>2.6</v>
      </c>
      <c r="F163" s="98">
        <v>8.8</v>
      </c>
      <c r="G163" s="98">
        <v>8.633</v>
      </c>
      <c r="H163" s="98">
        <v>8.467</v>
      </c>
      <c r="I163" s="98">
        <v>8.433</v>
      </c>
      <c r="J163" s="99">
        <f aca="true" t="shared" si="4" ref="J163:J194">SUM(D163+E163+F163+G163+H163+I163)</f>
        <v>45.433</v>
      </c>
      <c r="K163" s="100">
        <f>SUM(J163+J164)</f>
        <v>45.433</v>
      </c>
      <c r="L163" s="157">
        <v>17</v>
      </c>
    </row>
    <row r="164" spans="1:12" ht="12.75" customHeight="1">
      <c r="A164" s="148"/>
      <c r="B164" s="105" t="s">
        <v>201</v>
      </c>
      <c r="C164" s="145"/>
      <c r="D164" s="101"/>
      <c r="E164" s="101"/>
      <c r="F164" s="101"/>
      <c r="G164" s="101"/>
      <c r="H164" s="101"/>
      <c r="I164" s="101"/>
      <c r="J164" s="102">
        <f t="shared" si="4"/>
        <v>0</v>
      </c>
      <c r="K164" s="103">
        <f>SUM(J163+J164)</f>
        <v>45.433</v>
      </c>
      <c r="L164" s="157"/>
    </row>
    <row r="165" spans="1:12" ht="12.75" customHeight="1">
      <c r="A165" s="147">
        <v>274</v>
      </c>
      <c r="B165" s="104" t="s">
        <v>156</v>
      </c>
      <c r="C165" s="144" t="s">
        <v>45</v>
      </c>
      <c r="D165" s="98">
        <v>6.1</v>
      </c>
      <c r="E165" s="98">
        <v>8.267</v>
      </c>
      <c r="F165" s="98">
        <v>5.9</v>
      </c>
      <c r="G165" s="98">
        <v>8.866</v>
      </c>
      <c r="H165" s="98">
        <v>7.667</v>
      </c>
      <c r="I165" s="98">
        <v>8.5</v>
      </c>
      <c r="J165" s="99">
        <f t="shared" si="4"/>
        <v>45.3</v>
      </c>
      <c r="K165" s="100">
        <f>SUM(J165+J166)</f>
        <v>45.3</v>
      </c>
      <c r="L165" s="157">
        <v>18</v>
      </c>
    </row>
    <row r="166" spans="1:12" ht="12.75" customHeight="1">
      <c r="A166" s="148"/>
      <c r="B166" s="105" t="s">
        <v>157</v>
      </c>
      <c r="C166" s="145"/>
      <c r="D166" s="101"/>
      <c r="E166" s="101"/>
      <c r="F166" s="101"/>
      <c r="G166" s="101"/>
      <c r="H166" s="101"/>
      <c r="I166" s="101"/>
      <c r="J166" s="102">
        <f t="shared" si="4"/>
        <v>0</v>
      </c>
      <c r="K166" s="103">
        <f>SUM(J165+J166)</f>
        <v>45.3</v>
      </c>
      <c r="L166" s="157"/>
    </row>
    <row r="167" spans="1:12" ht="12.75" customHeight="1">
      <c r="A167" s="147">
        <v>253</v>
      </c>
      <c r="B167" s="104" t="s">
        <v>198</v>
      </c>
      <c r="C167" s="144" t="s">
        <v>82</v>
      </c>
      <c r="D167" s="98">
        <v>9.133</v>
      </c>
      <c r="E167" s="98">
        <v>5.567</v>
      </c>
      <c r="F167" s="98">
        <v>7.333</v>
      </c>
      <c r="G167" s="98">
        <v>8.866</v>
      </c>
      <c r="H167" s="98">
        <v>6.267</v>
      </c>
      <c r="I167" s="98">
        <v>7.967</v>
      </c>
      <c r="J167" s="99">
        <f t="shared" si="4"/>
        <v>45.133</v>
      </c>
      <c r="K167" s="100">
        <f>SUM(J167+J168)</f>
        <v>45.133</v>
      </c>
      <c r="L167" s="157">
        <v>19</v>
      </c>
    </row>
    <row r="168" spans="1:12" ht="12.75" customHeight="1">
      <c r="A168" s="148"/>
      <c r="B168" s="105" t="s">
        <v>199</v>
      </c>
      <c r="C168" s="145"/>
      <c r="D168" s="101"/>
      <c r="E168" s="101"/>
      <c r="F168" s="101"/>
      <c r="G168" s="101"/>
      <c r="H168" s="101"/>
      <c r="I168" s="101"/>
      <c r="J168" s="102">
        <f t="shared" si="4"/>
        <v>0</v>
      </c>
      <c r="K168" s="103">
        <f>SUM(J167+J168)</f>
        <v>45.133</v>
      </c>
      <c r="L168" s="157"/>
    </row>
    <row r="169" spans="1:12" ht="12.75" customHeight="1">
      <c r="A169" s="147">
        <v>267</v>
      </c>
      <c r="B169" s="104" t="s">
        <v>196</v>
      </c>
      <c r="C169" s="144" t="s">
        <v>76</v>
      </c>
      <c r="D169" s="98">
        <v>7.6</v>
      </c>
      <c r="E169" s="98">
        <v>3.9</v>
      </c>
      <c r="F169" s="98">
        <v>7.7</v>
      </c>
      <c r="G169" s="98">
        <v>8.55</v>
      </c>
      <c r="H169" s="98">
        <v>8.433</v>
      </c>
      <c r="I169" s="98">
        <v>7.767</v>
      </c>
      <c r="J169" s="99">
        <f t="shared" si="4"/>
        <v>43.95</v>
      </c>
      <c r="K169" s="100">
        <f>SUM(J169+J170)</f>
        <v>43.95</v>
      </c>
      <c r="L169" s="157">
        <v>20</v>
      </c>
    </row>
    <row r="170" spans="1:12" ht="12.75" customHeight="1">
      <c r="A170" s="148"/>
      <c r="B170" s="105" t="s">
        <v>103</v>
      </c>
      <c r="C170" s="145"/>
      <c r="D170" s="101"/>
      <c r="E170" s="101"/>
      <c r="F170" s="101"/>
      <c r="G170" s="101"/>
      <c r="H170" s="101"/>
      <c r="I170" s="101"/>
      <c r="J170" s="102">
        <f t="shared" si="4"/>
        <v>0</v>
      </c>
      <c r="K170" s="103">
        <f>SUM(J169+J170)</f>
        <v>43.95</v>
      </c>
      <c r="L170" s="157"/>
    </row>
    <row r="171" spans="1:12" ht="12.75" customHeight="1">
      <c r="A171" s="147">
        <v>227</v>
      </c>
      <c r="B171" s="104" t="s">
        <v>151</v>
      </c>
      <c r="C171" s="144" t="s">
        <v>36</v>
      </c>
      <c r="D171" s="98">
        <v>6.733</v>
      </c>
      <c r="E171" s="98">
        <v>3.867</v>
      </c>
      <c r="F171" s="98">
        <v>8</v>
      </c>
      <c r="G171" s="98">
        <v>7.85</v>
      </c>
      <c r="H171" s="98">
        <v>8.467</v>
      </c>
      <c r="I171" s="98">
        <v>8.967</v>
      </c>
      <c r="J171" s="99">
        <f t="shared" si="4"/>
        <v>43.884</v>
      </c>
      <c r="K171" s="100">
        <f>SUM(J171+J172)</f>
        <v>43.884</v>
      </c>
      <c r="L171" s="157">
        <v>21</v>
      </c>
    </row>
    <row r="172" spans="1:12" ht="12.75" customHeight="1">
      <c r="A172" s="148"/>
      <c r="B172" s="105" t="s">
        <v>152</v>
      </c>
      <c r="C172" s="145"/>
      <c r="D172" s="101"/>
      <c r="E172" s="101"/>
      <c r="F172" s="101"/>
      <c r="G172" s="101"/>
      <c r="H172" s="101"/>
      <c r="I172" s="101"/>
      <c r="J172" s="102">
        <f t="shared" si="4"/>
        <v>0</v>
      </c>
      <c r="K172" s="103">
        <f>SUM(J171+J172)</f>
        <v>43.884</v>
      </c>
      <c r="L172" s="157"/>
    </row>
    <row r="173" spans="1:12" ht="12.75" customHeight="1">
      <c r="A173" s="147">
        <v>212</v>
      </c>
      <c r="B173" s="104" t="s">
        <v>189</v>
      </c>
      <c r="C173" s="144" t="s">
        <v>69</v>
      </c>
      <c r="D173" s="98">
        <v>8.533</v>
      </c>
      <c r="E173" s="98">
        <v>3.933</v>
      </c>
      <c r="F173" s="98">
        <v>8.125</v>
      </c>
      <c r="G173" s="98">
        <v>8.716</v>
      </c>
      <c r="H173" s="98">
        <v>7.267</v>
      </c>
      <c r="I173" s="98">
        <v>7.067</v>
      </c>
      <c r="J173" s="99">
        <f t="shared" si="4"/>
        <v>43.641000000000005</v>
      </c>
      <c r="K173" s="100">
        <f>SUM(J173+J174)</f>
        <v>43.641000000000005</v>
      </c>
      <c r="L173" s="157">
        <v>22</v>
      </c>
    </row>
    <row r="174" spans="1:12" ht="12.75" customHeight="1">
      <c r="A174" s="148"/>
      <c r="B174" s="105" t="s">
        <v>115</v>
      </c>
      <c r="C174" s="145"/>
      <c r="D174" s="101"/>
      <c r="E174" s="101"/>
      <c r="F174" s="101"/>
      <c r="G174" s="101"/>
      <c r="H174" s="101"/>
      <c r="I174" s="101"/>
      <c r="J174" s="102">
        <f t="shared" si="4"/>
        <v>0</v>
      </c>
      <c r="K174" s="103">
        <f>SUM(J173+J174)</f>
        <v>43.641000000000005</v>
      </c>
      <c r="L174" s="157"/>
    </row>
    <row r="175" spans="1:12" ht="12.75" customHeight="1">
      <c r="A175" s="147">
        <v>268</v>
      </c>
      <c r="B175" s="104" t="s">
        <v>158</v>
      </c>
      <c r="C175" s="144" t="s">
        <v>76</v>
      </c>
      <c r="D175" s="98">
        <v>7.8</v>
      </c>
      <c r="E175" s="98">
        <v>5.467</v>
      </c>
      <c r="F175" s="98">
        <v>6.6</v>
      </c>
      <c r="G175" s="98">
        <v>8.683</v>
      </c>
      <c r="H175" s="98">
        <v>6</v>
      </c>
      <c r="I175" s="98">
        <v>8.5</v>
      </c>
      <c r="J175" s="99">
        <f t="shared" si="4"/>
        <v>43.05</v>
      </c>
      <c r="K175" s="100">
        <f>SUM(J175+J176)</f>
        <v>43.05</v>
      </c>
      <c r="L175" s="157">
        <v>23</v>
      </c>
    </row>
    <row r="176" spans="1:12" ht="12.75" customHeight="1">
      <c r="A176" s="148"/>
      <c r="B176" s="105" t="s">
        <v>159</v>
      </c>
      <c r="C176" s="146"/>
      <c r="D176" s="101"/>
      <c r="E176" s="101"/>
      <c r="F176" s="101"/>
      <c r="G176" s="101"/>
      <c r="H176" s="101"/>
      <c r="I176" s="101"/>
      <c r="J176" s="102">
        <f t="shared" si="4"/>
        <v>0</v>
      </c>
      <c r="K176" s="103">
        <f>SUM(J175+J176)</f>
        <v>43.05</v>
      </c>
      <c r="L176" s="157"/>
    </row>
    <row r="177" spans="1:12" ht="12.75" customHeight="1">
      <c r="A177" s="147">
        <v>232</v>
      </c>
      <c r="B177" s="104" t="s">
        <v>177</v>
      </c>
      <c r="C177" s="144" t="s">
        <v>97</v>
      </c>
      <c r="D177" s="98">
        <v>6.767</v>
      </c>
      <c r="E177" s="98">
        <v>5.167</v>
      </c>
      <c r="F177" s="98">
        <v>8.6</v>
      </c>
      <c r="G177" s="98">
        <v>7.95</v>
      </c>
      <c r="H177" s="98">
        <v>7.833</v>
      </c>
      <c r="I177" s="98">
        <v>6.667</v>
      </c>
      <c r="J177" s="99">
        <f t="shared" si="4"/>
        <v>42.984</v>
      </c>
      <c r="K177" s="100">
        <f>SUM(J177+J178)</f>
        <v>42.984</v>
      </c>
      <c r="L177" s="157">
        <v>24</v>
      </c>
    </row>
    <row r="178" spans="1:12" ht="12.75" customHeight="1">
      <c r="A178" s="148"/>
      <c r="B178" s="105" t="s">
        <v>103</v>
      </c>
      <c r="C178" s="145"/>
      <c r="D178" s="101"/>
      <c r="E178" s="101"/>
      <c r="F178" s="101"/>
      <c r="G178" s="101"/>
      <c r="H178" s="101"/>
      <c r="I178" s="101"/>
      <c r="J178" s="102">
        <f t="shared" si="4"/>
        <v>0</v>
      </c>
      <c r="K178" s="103">
        <f>SUM(J177+J178)</f>
        <v>42.984</v>
      </c>
      <c r="L178" s="157"/>
    </row>
    <row r="179" spans="1:12" ht="12.75" customHeight="1">
      <c r="A179" s="147">
        <v>245</v>
      </c>
      <c r="B179" s="104" t="s">
        <v>173</v>
      </c>
      <c r="C179" s="144" t="s">
        <v>20</v>
      </c>
      <c r="D179" s="98">
        <v>8.7</v>
      </c>
      <c r="E179" s="98">
        <v>5.8</v>
      </c>
      <c r="F179" s="98">
        <v>7.267</v>
      </c>
      <c r="G179" s="98">
        <v>7.8</v>
      </c>
      <c r="H179" s="98">
        <v>7.967</v>
      </c>
      <c r="I179" s="98">
        <v>5.133</v>
      </c>
      <c r="J179" s="99">
        <f t="shared" si="4"/>
        <v>42.667</v>
      </c>
      <c r="K179" s="100">
        <f>SUM(J179+J180)</f>
        <v>42.667</v>
      </c>
      <c r="L179" s="157">
        <v>25</v>
      </c>
    </row>
    <row r="180" spans="1:12" ht="12.75" customHeight="1">
      <c r="A180" s="148"/>
      <c r="B180" s="105" t="s">
        <v>145</v>
      </c>
      <c r="C180" s="145"/>
      <c r="D180" s="101"/>
      <c r="E180" s="101"/>
      <c r="F180" s="101"/>
      <c r="G180" s="101"/>
      <c r="H180" s="101"/>
      <c r="I180" s="101"/>
      <c r="J180" s="102">
        <f t="shared" si="4"/>
        <v>0</v>
      </c>
      <c r="K180" s="103">
        <f>SUM(J179+J180)</f>
        <v>42.667</v>
      </c>
      <c r="L180" s="157"/>
    </row>
    <row r="181" spans="1:12" ht="15" customHeight="1">
      <c r="A181" s="147">
        <v>226</v>
      </c>
      <c r="B181" s="104" t="s">
        <v>150</v>
      </c>
      <c r="C181" s="144" t="s">
        <v>36</v>
      </c>
      <c r="D181" s="98">
        <v>8.633</v>
      </c>
      <c r="E181" s="98">
        <v>0</v>
      </c>
      <c r="F181" s="98">
        <v>8.867</v>
      </c>
      <c r="G181" s="98">
        <v>8.667</v>
      </c>
      <c r="H181" s="98">
        <v>6.067</v>
      </c>
      <c r="I181" s="98">
        <v>8.833</v>
      </c>
      <c r="J181" s="99">
        <f t="shared" si="4"/>
        <v>41.067</v>
      </c>
      <c r="K181" s="100">
        <f>SUM(J181+J182)</f>
        <v>41.067</v>
      </c>
      <c r="L181" s="157">
        <v>26</v>
      </c>
    </row>
    <row r="182" spans="1:12" ht="15" customHeight="1">
      <c r="A182" s="148"/>
      <c r="B182" s="105" t="s">
        <v>145</v>
      </c>
      <c r="C182" s="145"/>
      <c r="D182" s="101"/>
      <c r="E182" s="101"/>
      <c r="F182" s="101"/>
      <c r="G182" s="101"/>
      <c r="H182" s="101"/>
      <c r="I182" s="101"/>
      <c r="J182" s="102">
        <f t="shared" si="4"/>
        <v>0</v>
      </c>
      <c r="K182" s="103">
        <f>SUM(J181+J182)</f>
        <v>41.067</v>
      </c>
      <c r="L182" s="157"/>
    </row>
    <row r="183" spans="1:12" ht="15.75" customHeight="1">
      <c r="A183" s="147">
        <v>255</v>
      </c>
      <c r="B183" s="104" t="s">
        <v>160</v>
      </c>
      <c r="C183" s="144" t="s">
        <v>82</v>
      </c>
      <c r="D183" s="98">
        <v>7.867</v>
      </c>
      <c r="E183" s="98">
        <v>8.667</v>
      </c>
      <c r="F183" s="98">
        <v>6.7</v>
      </c>
      <c r="G183" s="98">
        <v>0</v>
      </c>
      <c r="H183" s="98">
        <v>8.267</v>
      </c>
      <c r="I183" s="98">
        <v>8.767</v>
      </c>
      <c r="J183" s="99">
        <f t="shared" si="4"/>
        <v>40.268</v>
      </c>
      <c r="K183" s="100">
        <f>SUM(J183+J184)</f>
        <v>40.268</v>
      </c>
      <c r="L183" s="157">
        <v>27</v>
      </c>
    </row>
    <row r="184" spans="1:12" ht="16.5" customHeight="1">
      <c r="A184" s="148"/>
      <c r="B184" s="105" t="s">
        <v>103</v>
      </c>
      <c r="C184" s="145"/>
      <c r="D184" s="101"/>
      <c r="E184" s="101"/>
      <c r="F184" s="101"/>
      <c r="G184" s="101"/>
      <c r="H184" s="101"/>
      <c r="I184" s="101"/>
      <c r="J184" s="102">
        <f t="shared" si="4"/>
        <v>0</v>
      </c>
      <c r="K184" s="103">
        <f>SUM(J183+J184)</f>
        <v>40.268</v>
      </c>
      <c r="L184" s="157"/>
    </row>
    <row r="185" spans="1:12" ht="12.75" customHeight="1">
      <c r="A185" s="147">
        <v>269</v>
      </c>
      <c r="B185" s="104" t="s">
        <v>164</v>
      </c>
      <c r="C185" s="144" t="s">
        <v>76</v>
      </c>
      <c r="D185" s="98">
        <v>7.8</v>
      </c>
      <c r="E185" s="98">
        <v>6.6</v>
      </c>
      <c r="F185" s="98">
        <v>6.833</v>
      </c>
      <c r="G185" s="98">
        <v>8.083</v>
      </c>
      <c r="H185" s="98">
        <v>3.833</v>
      </c>
      <c r="I185" s="98">
        <v>5.933</v>
      </c>
      <c r="J185" s="99">
        <f t="shared" si="4"/>
        <v>39.081999999999994</v>
      </c>
      <c r="K185" s="100">
        <f>SUM(J185+J186)</f>
        <v>39.081999999999994</v>
      </c>
      <c r="L185" s="157">
        <v>28</v>
      </c>
    </row>
    <row r="186" spans="1:12" ht="12.75" customHeight="1">
      <c r="A186" s="148"/>
      <c r="B186" s="105" t="s">
        <v>165</v>
      </c>
      <c r="C186" s="145"/>
      <c r="D186" s="101"/>
      <c r="E186" s="101"/>
      <c r="F186" s="101"/>
      <c r="G186" s="101"/>
      <c r="H186" s="101"/>
      <c r="I186" s="101"/>
      <c r="J186" s="102">
        <f t="shared" si="4"/>
        <v>0</v>
      </c>
      <c r="K186" s="103">
        <f>SUM(J185+J186)</f>
        <v>39.081999999999994</v>
      </c>
      <c r="L186" s="157"/>
    </row>
    <row r="187" spans="1:12" ht="12.75" customHeight="1">
      <c r="A187" s="147">
        <v>233</v>
      </c>
      <c r="B187" s="104" t="s">
        <v>176</v>
      </c>
      <c r="C187" s="144" t="s">
        <v>97</v>
      </c>
      <c r="D187" s="98">
        <v>8.4</v>
      </c>
      <c r="E187" s="98">
        <v>5.733</v>
      </c>
      <c r="F187" s="98">
        <v>6.433</v>
      </c>
      <c r="G187" s="98">
        <v>8.033</v>
      </c>
      <c r="H187" s="98">
        <v>2.667</v>
      </c>
      <c r="I187" s="98">
        <v>7.333</v>
      </c>
      <c r="J187" s="99">
        <f t="shared" si="4"/>
        <v>38.599</v>
      </c>
      <c r="K187" s="100">
        <f>SUM(J187+J188)</f>
        <v>38.599</v>
      </c>
      <c r="L187" s="157">
        <v>29</v>
      </c>
    </row>
    <row r="188" spans="1:12" ht="12.75" customHeight="1">
      <c r="A188" s="148"/>
      <c r="B188" s="105" t="s">
        <v>21</v>
      </c>
      <c r="C188" s="145"/>
      <c r="D188" s="101"/>
      <c r="E188" s="101"/>
      <c r="F188" s="101"/>
      <c r="G188" s="101"/>
      <c r="H188" s="101"/>
      <c r="I188" s="101"/>
      <c r="J188" s="102">
        <f t="shared" si="4"/>
        <v>0</v>
      </c>
      <c r="K188" s="103">
        <f>SUM(J187+J188)</f>
        <v>38.599</v>
      </c>
      <c r="L188" s="157"/>
    </row>
    <row r="189" spans="1:12" ht="12.75" customHeight="1">
      <c r="A189" s="147">
        <v>235</v>
      </c>
      <c r="B189" s="104" t="s">
        <v>202</v>
      </c>
      <c r="C189" s="144" t="s">
        <v>109</v>
      </c>
      <c r="D189" s="98">
        <v>7.2</v>
      </c>
      <c r="E189" s="98">
        <v>4.2</v>
      </c>
      <c r="F189" s="98">
        <v>6.967</v>
      </c>
      <c r="G189" s="98">
        <v>3.816</v>
      </c>
      <c r="H189" s="98">
        <v>7.2</v>
      </c>
      <c r="I189" s="98">
        <v>7.167</v>
      </c>
      <c r="J189" s="99">
        <f t="shared" si="4"/>
        <v>36.55</v>
      </c>
      <c r="K189" s="100">
        <f>SUM(J189+J190)</f>
        <v>36.55</v>
      </c>
      <c r="L189" s="157">
        <v>30</v>
      </c>
    </row>
    <row r="190" spans="1:12" ht="12.75" customHeight="1">
      <c r="A190" s="148"/>
      <c r="B190" s="105" t="s">
        <v>103</v>
      </c>
      <c r="C190" s="146"/>
      <c r="D190" s="101"/>
      <c r="E190" s="101"/>
      <c r="F190" s="101"/>
      <c r="G190" s="101"/>
      <c r="H190" s="101"/>
      <c r="I190" s="101"/>
      <c r="J190" s="102">
        <f t="shared" si="4"/>
        <v>0</v>
      </c>
      <c r="K190" s="103">
        <f>SUM(J189+J190)</f>
        <v>36.55</v>
      </c>
      <c r="L190" s="157"/>
    </row>
    <row r="191" spans="1:12" ht="12.75" customHeight="1">
      <c r="A191" s="147">
        <v>246</v>
      </c>
      <c r="B191" s="104" t="s">
        <v>174</v>
      </c>
      <c r="C191" s="144" t="s">
        <v>20</v>
      </c>
      <c r="D191" s="98">
        <v>8.267</v>
      </c>
      <c r="E191" s="98">
        <v>5</v>
      </c>
      <c r="F191" s="98">
        <v>7.633</v>
      </c>
      <c r="G191" s="98">
        <v>3.683</v>
      </c>
      <c r="H191" s="98">
        <v>7.767</v>
      </c>
      <c r="I191" s="98">
        <v>1.6</v>
      </c>
      <c r="J191" s="99">
        <f t="shared" si="4"/>
        <v>33.95</v>
      </c>
      <c r="K191" s="100">
        <f>SUM(J191+J192)</f>
        <v>33.95</v>
      </c>
      <c r="L191" s="157">
        <v>31</v>
      </c>
    </row>
    <row r="192" spans="1:12" ht="12.75" customHeight="1">
      <c r="A192" s="148"/>
      <c r="B192" s="105" t="s">
        <v>175</v>
      </c>
      <c r="C192" s="145"/>
      <c r="D192" s="101"/>
      <c r="E192" s="101"/>
      <c r="F192" s="101"/>
      <c r="G192" s="101"/>
      <c r="H192" s="101"/>
      <c r="I192" s="101"/>
      <c r="J192" s="102">
        <f t="shared" si="4"/>
        <v>0</v>
      </c>
      <c r="K192" s="103">
        <f>SUM(J191+J192)</f>
        <v>33.95</v>
      </c>
      <c r="L192" s="157"/>
    </row>
    <row r="193" spans="1:12" ht="12.75" customHeight="1">
      <c r="A193" s="147">
        <v>244</v>
      </c>
      <c r="B193" s="104" t="s">
        <v>172</v>
      </c>
      <c r="C193" s="144" t="s">
        <v>20</v>
      </c>
      <c r="D193" s="98">
        <v>0</v>
      </c>
      <c r="E193" s="98">
        <v>9</v>
      </c>
      <c r="F193" s="98">
        <v>6.167</v>
      </c>
      <c r="G193" s="98">
        <v>0</v>
      </c>
      <c r="H193" s="98">
        <v>5.6</v>
      </c>
      <c r="I193" s="98">
        <v>8.7</v>
      </c>
      <c r="J193" s="99">
        <f t="shared" si="4"/>
        <v>29.467</v>
      </c>
      <c r="K193" s="100">
        <f>SUM(J193+J194)</f>
        <v>29.467</v>
      </c>
      <c r="L193" s="157">
        <v>32</v>
      </c>
    </row>
    <row r="194" spans="1:12" ht="12.75" customHeight="1">
      <c r="A194" s="148"/>
      <c r="B194" s="105" t="s">
        <v>127</v>
      </c>
      <c r="C194" s="145"/>
      <c r="D194" s="101"/>
      <c r="E194" s="101"/>
      <c r="F194" s="101"/>
      <c r="G194" s="101"/>
      <c r="H194" s="101"/>
      <c r="I194" s="101"/>
      <c r="J194" s="102">
        <f t="shared" si="4"/>
        <v>0</v>
      </c>
      <c r="K194" s="103">
        <f>SUM(J193+J194)</f>
        <v>29.467</v>
      </c>
      <c r="L194" s="157"/>
    </row>
    <row r="195" spans="1:12" ht="12.75" customHeight="1">
      <c r="A195" s="147">
        <v>248</v>
      </c>
      <c r="B195" s="104" t="s">
        <v>170</v>
      </c>
      <c r="C195" s="144" t="s">
        <v>167</v>
      </c>
      <c r="D195" s="98">
        <v>8.5</v>
      </c>
      <c r="E195" s="98">
        <v>0</v>
      </c>
      <c r="F195" s="98">
        <v>7.267</v>
      </c>
      <c r="G195" s="98">
        <v>7.45</v>
      </c>
      <c r="H195" s="98">
        <v>0</v>
      </c>
      <c r="I195" s="98">
        <v>0</v>
      </c>
      <c r="J195" s="99">
        <f>SUM(D195+E195+F195+G195+H195+I195)</f>
        <v>23.217</v>
      </c>
      <c r="K195" s="100">
        <f>SUM(J195+J196)</f>
        <v>23.217</v>
      </c>
      <c r="L195" s="157">
        <v>33</v>
      </c>
    </row>
    <row r="196" spans="1:12" ht="12.75" customHeight="1">
      <c r="A196" s="148"/>
      <c r="B196" s="105" t="s">
        <v>171</v>
      </c>
      <c r="C196" s="145"/>
      <c r="D196" s="101"/>
      <c r="E196" s="101"/>
      <c r="F196" s="101"/>
      <c r="G196" s="101"/>
      <c r="H196" s="101"/>
      <c r="I196" s="101"/>
      <c r="J196" s="102">
        <f>SUM(D196+E196+F196+G196+H196+I196)</f>
        <v>0</v>
      </c>
      <c r="K196" s="103">
        <f>SUM(J195+J196)</f>
        <v>23.217</v>
      </c>
      <c r="L196" s="157"/>
    </row>
    <row r="197" spans="1:12" ht="12.75" customHeight="1">
      <c r="A197" s="147">
        <v>266</v>
      </c>
      <c r="B197" s="104" t="s">
        <v>195</v>
      </c>
      <c r="C197" s="144" t="s">
        <v>76</v>
      </c>
      <c r="D197" s="98">
        <v>6.067</v>
      </c>
      <c r="E197" s="98">
        <v>4.867</v>
      </c>
      <c r="F197" s="98">
        <v>4.433</v>
      </c>
      <c r="G197" s="98">
        <v>0</v>
      </c>
      <c r="H197" s="98">
        <v>4.1</v>
      </c>
      <c r="I197" s="98">
        <v>3.067</v>
      </c>
      <c r="J197" s="99">
        <f>SUM(D197+E197+F197+G197+H197+I197)</f>
        <v>22.534</v>
      </c>
      <c r="K197" s="100">
        <f>SUM(J197+J198)</f>
        <v>22.534</v>
      </c>
      <c r="L197" s="157">
        <v>34</v>
      </c>
    </row>
    <row r="198" spans="1:12" ht="12.75" customHeight="1">
      <c r="A198" s="148"/>
      <c r="B198" s="105" t="s">
        <v>179</v>
      </c>
      <c r="C198" s="145"/>
      <c r="D198" s="101"/>
      <c r="E198" s="101"/>
      <c r="F198" s="101"/>
      <c r="G198" s="101"/>
      <c r="H198" s="101"/>
      <c r="I198" s="101"/>
      <c r="J198" s="102">
        <f>SUM(D198+E198+F198+G198+H198+I198)</f>
        <v>0</v>
      </c>
      <c r="K198" s="103">
        <f>SUM(J197+J198)</f>
        <v>22.534</v>
      </c>
      <c r="L198" s="157"/>
    </row>
    <row r="199" spans="1:12" ht="12.75" customHeight="1">
      <c r="A199" s="73"/>
      <c r="B199" s="149"/>
      <c r="C199" s="141"/>
      <c r="D199" s="2"/>
      <c r="E199" s="2"/>
      <c r="F199" s="2"/>
      <c r="G199" s="2"/>
      <c r="H199" s="2"/>
      <c r="I199" s="2"/>
      <c r="J199" s="112"/>
      <c r="K199" s="113"/>
      <c r="L199" s="142"/>
    </row>
    <row r="200" ht="12.75" customHeight="1"/>
    <row r="201" spans="1:12" ht="15">
      <c r="A201" s="143"/>
      <c r="B201" s="89"/>
      <c r="C201" s="90"/>
      <c r="D201" s="91"/>
      <c r="E201" s="91"/>
      <c r="F201" s="91"/>
      <c r="G201" s="91"/>
      <c r="H201" s="91"/>
      <c r="I201" s="91"/>
      <c r="J201" s="92"/>
      <c r="K201" s="93"/>
      <c r="L201" s="138"/>
    </row>
    <row r="202" spans="1:12" ht="15">
      <c r="A202" s="143"/>
      <c r="B202" s="87"/>
      <c r="C202" s="88"/>
      <c r="D202" s="83"/>
      <c r="E202" s="83"/>
      <c r="F202" s="83"/>
      <c r="G202" s="83"/>
      <c r="H202" s="83"/>
      <c r="I202" s="83"/>
      <c r="J202" s="84"/>
      <c r="K202" s="85"/>
      <c r="L202" s="138"/>
    </row>
    <row r="203" spans="1:12" ht="15">
      <c r="A203" s="143"/>
      <c r="B203" s="20"/>
      <c r="C203" s="21"/>
      <c r="D203" s="56"/>
      <c r="E203" s="56"/>
      <c r="F203" s="56"/>
      <c r="G203" s="56"/>
      <c r="H203" s="56"/>
      <c r="I203" s="56"/>
      <c r="J203" s="57"/>
      <c r="K203" s="58"/>
      <c r="L203" s="59"/>
    </row>
    <row r="204" spans="1:12" ht="15.75">
      <c r="A204" s="143"/>
      <c r="B204" s="14" t="s">
        <v>5</v>
      </c>
      <c r="C204" s="15"/>
      <c r="D204" s="15"/>
      <c r="E204" s="15"/>
      <c r="F204" s="15"/>
      <c r="H204" s="15"/>
      <c r="I204" s="132" t="s">
        <v>89</v>
      </c>
      <c r="J204" s="132"/>
      <c r="K204" s="139"/>
      <c r="L204" s="59"/>
    </row>
    <row r="205" spans="2:12" ht="15.75">
      <c r="B205" s="14" t="s">
        <v>22</v>
      </c>
      <c r="C205" s="15"/>
      <c r="D205" s="15"/>
      <c r="E205" s="15"/>
      <c r="F205" s="15"/>
      <c r="H205" s="15"/>
      <c r="I205" s="15" t="s">
        <v>90</v>
      </c>
      <c r="J205" s="15"/>
      <c r="K205" s="132"/>
      <c r="L205" s="59"/>
    </row>
    <row r="206" spans="2:12" ht="15">
      <c r="B206" s="16"/>
      <c r="C206" s="15"/>
      <c r="D206" s="15"/>
      <c r="E206" s="15"/>
      <c r="F206" s="15"/>
      <c r="H206" s="15"/>
      <c r="K206" s="15"/>
      <c r="L206" s="59"/>
    </row>
    <row r="207" spans="2:10" ht="15.75">
      <c r="B207" s="14" t="s">
        <v>6</v>
      </c>
      <c r="C207" s="15"/>
      <c r="D207" s="15"/>
      <c r="E207" s="15"/>
      <c r="F207" s="15"/>
      <c r="I207" s="132" t="s">
        <v>204</v>
      </c>
      <c r="J207" s="132"/>
    </row>
    <row r="208" spans="2:11" ht="15.75">
      <c r="B208" s="14" t="s">
        <v>22</v>
      </c>
      <c r="C208" s="15"/>
      <c r="D208" s="15"/>
      <c r="E208" s="15"/>
      <c r="F208" s="15"/>
      <c r="I208" t="s">
        <v>205</v>
      </c>
      <c r="K208" s="132"/>
    </row>
    <row r="212" spans="2:11" ht="15.75">
      <c r="B212" s="14"/>
      <c r="C212" s="15"/>
      <c r="D212" s="15"/>
      <c r="E212" s="15"/>
      <c r="F212" s="15"/>
      <c r="I212" s="139"/>
      <c r="J212" s="139"/>
      <c r="K212" s="139"/>
    </row>
    <row r="213" spans="2:11" ht="15.75">
      <c r="B213" s="14"/>
      <c r="C213" s="15"/>
      <c r="D213" s="15"/>
      <c r="E213" s="15"/>
      <c r="F213" s="15"/>
      <c r="I213" s="139"/>
      <c r="J213" s="139"/>
      <c r="K213" s="139"/>
    </row>
    <row r="214" spans="1:12" ht="10.5" customHeight="1">
      <c r="A214" s="2"/>
      <c r="B214" s="53"/>
      <c r="C214" s="54"/>
      <c r="D214" s="54"/>
      <c r="E214" s="54"/>
      <c r="F214" s="54"/>
      <c r="G214" s="2"/>
      <c r="H214" s="2"/>
      <c r="I214" s="110"/>
      <c r="J214" s="110"/>
      <c r="K214" s="110"/>
      <c r="L214" s="2"/>
    </row>
    <row r="215" spans="1:12" ht="12" customHeight="1">
      <c r="A215" s="2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</row>
    <row r="216" spans="1:12" ht="4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 s="2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1:12" ht="5.25" customHeight="1">
      <c r="A218" s="2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1:12" ht="12" customHeight="1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1:12" ht="15">
      <c r="A220" s="2"/>
      <c r="B220" s="52"/>
      <c r="C220" s="49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1:12" ht="13.5" customHeight="1">
      <c r="A221" s="2"/>
      <c r="B221" s="123"/>
      <c r="C221" s="123"/>
      <c r="D221" s="49"/>
      <c r="E221" s="49"/>
      <c r="F221" s="49"/>
      <c r="G221" s="49"/>
      <c r="H221" s="49"/>
      <c r="I221" s="49"/>
      <c r="J221" s="2"/>
      <c r="K221" s="2"/>
      <c r="L221" s="49"/>
    </row>
    <row r="222" spans="1:12" ht="15">
      <c r="A222" s="73"/>
      <c r="B222" s="126"/>
      <c r="C222" s="127"/>
      <c r="D222" s="2"/>
      <c r="E222" s="2"/>
      <c r="F222" s="2"/>
      <c r="G222" s="2"/>
      <c r="H222" s="2"/>
      <c r="I222" s="2"/>
      <c r="J222" s="111"/>
      <c r="K222" s="94"/>
      <c r="L222" s="128"/>
    </row>
    <row r="223" spans="1:12" ht="15">
      <c r="A223" s="73"/>
      <c r="B223" s="126"/>
      <c r="C223" s="127"/>
      <c r="D223" s="2"/>
      <c r="E223" s="2"/>
      <c r="F223" s="2"/>
      <c r="G223" s="2"/>
      <c r="H223" s="2"/>
      <c r="I223" s="2"/>
      <c r="J223" s="112"/>
      <c r="K223" s="113"/>
      <c r="L223" s="128"/>
    </row>
    <row r="224" spans="1:12" ht="15">
      <c r="A224" s="130"/>
      <c r="B224" s="79"/>
      <c r="C224" s="80"/>
      <c r="D224" s="81"/>
      <c r="E224" s="81"/>
      <c r="F224" s="81"/>
      <c r="G224" s="81"/>
      <c r="H224" s="81"/>
      <c r="I224" s="81"/>
      <c r="J224" s="82"/>
      <c r="K224" s="22"/>
      <c r="L224" s="130"/>
    </row>
    <row r="225" spans="1:12" ht="13.5" customHeight="1">
      <c r="A225" s="130"/>
      <c r="B225" s="79"/>
      <c r="C225" s="80"/>
      <c r="D225" s="83"/>
      <c r="E225" s="83"/>
      <c r="F225" s="83"/>
      <c r="G225" s="83"/>
      <c r="H225" s="83"/>
      <c r="I225" s="83"/>
      <c r="J225" s="84"/>
      <c r="K225" s="85"/>
      <c r="L225" s="130"/>
    </row>
    <row r="226" spans="1:12" ht="15">
      <c r="A226" s="130"/>
      <c r="B226" s="79"/>
      <c r="C226" s="80"/>
      <c r="D226" s="81"/>
      <c r="E226" s="81"/>
      <c r="F226" s="81"/>
      <c r="G226" s="81"/>
      <c r="H226" s="81"/>
      <c r="I226" s="81"/>
      <c r="J226" s="82"/>
      <c r="K226" s="22"/>
      <c r="L226" s="130"/>
    </row>
    <row r="227" spans="1:12" ht="12.75" customHeight="1">
      <c r="A227" s="130"/>
      <c r="B227" s="79"/>
      <c r="C227" s="80"/>
      <c r="D227" s="83"/>
      <c r="E227" s="83"/>
      <c r="F227" s="83"/>
      <c r="G227" s="83"/>
      <c r="H227" s="83"/>
      <c r="I227" s="83"/>
      <c r="J227" s="84"/>
      <c r="K227" s="85"/>
      <c r="L227" s="130"/>
    </row>
    <row r="228" spans="1:12" ht="15">
      <c r="A228" s="130"/>
      <c r="B228" s="79"/>
      <c r="C228" s="80"/>
      <c r="D228" s="81"/>
      <c r="E228" s="81"/>
      <c r="F228" s="81"/>
      <c r="G228" s="81"/>
      <c r="H228" s="81"/>
      <c r="I228" s="81"/>
      <c r="J228" s="82"/>
      <c r="K228" s="22"/>
      <c r="L228" s="130"/>
    </row>
    <row r="229" spans="1:12" ht="15" customHeight="1">
      <c r="A229" s="130"/>
      <c r="B229" s="79"/>
      <c r="C229" s="80"/>
      <c r="D229" s="83"/>
      <c r="E229" s="83"/>
      <c r="F229" s="83"/>
      <c r="G229" s="83"/>
      <c r="H229" s="83"/>
      <c r="I229" s="83"/>
      <c r="J229" s="84"/>
      <c r="K229" s="85"/>
      <c r="L229" s="130"/>
    </row>
    <row r="230" spans="1:12" ht="15">
      <c r="A230" s="130"/>
      <c r="B230" s="79"/>
      <c r="C230" s="80"/>
      <c r="D230" s="81"/>
      <c r="E230" s="81"/>
      <c r="F230" s="81"/>
      <c r="G230" s="81"/>
      <c r="H230" s="81"/>
      <c r="I230" s="81"/>
      <c r="J230" s="82"/>
      <c r="K230" s="22"/>
      <c r="L230" s="130"/>
    </row>
    <row r="231" spans="1:12" ht="13.5" customHeight="1">
      <c r="A231" s="130"/>
      <c r="B231" s="79"/>
      <c r="C231" s="80"/>
      <c r="D231" s="83"/>
      <c r="E231" s="83"/>
      <c r="F231" s="83"/>
      <c r="G231" s="83"/>
      <c r="H231" s="83"/>
      <c r="I231" s="83"/>
      <c r="J231" s="84"/>
      <c r="K231" s="85"/>
      <c r="L231" s="130"/>
    </row>
    <row r="232" spans="1:12" ht="14.25" customHeight="1">
      <c r="A232" s="130"/>
      <c r="B232" s="79"/>
      <c r="C232" s="80"/>
      <c r="D232" s="81"/>
      <c r="E232" s="81"/>
      <c r="F232" s="81"/>
      <c r="G232" s="81"/>
      <c r="H232" s="81"/>
      <c r="I232" s="81"/>
      <c r="J232" s="82"/>
      <c r="K232" s="22"/>
      <c r="L232" s="130"/>
    </row>
    <row r="233" spans="1:12" ht="15.75" customHeight="1">
      <c r="A233" s="130"/>
      <c r="B233" s="79"/>
      <c r="C233" s="80"/>
      <c r="D233" s="83"/>
      <c r="E233" s="83"/>
      <c r="F233" s="83"/>
      <c r="G233" s="83"/>
      <c r="H233" s="83"/>
      <c r="I233" s="83"/>
      <c r="J233" s="84"/>
      <c r="K233" s="85"/>
      <c r="L233" s="130"/>
    </row>
    <row r="234" spans="1:12" ht="15" customHeight="1">
      <c r="A234" s="130"/>
      <c r="B234" s="79"/>
      <c r="C234" s="114"/>
      <c r="D234" s="81"/>
      <c r="E234" s="81"/>
      <c r="F234" s="81"/>
      <c r="G234" s="81"/>
      <c r="H234" s="81"/>
      <c r="I234" s="81"/>
      <c r="J234" s="82"/>
      <c r="K234" s="22"/>
      <c r="L234" s="130"/>
    </row>
    <row r="235" spans="1:12" ht="15" customHeight="1">
      <c r="A235" s="130"/>
      <c r="B235" s="79"/>
      <c r="C235" s="80"/>
      <c r="D235" s="83"/>
      <c r="E235" s="83"/>
      <c r="F235" s="83"/>
      <c r="G235" s="83"/>
      <c r="H235" s="83"/>
      <c r="I235" s="83"/>
      <c r="J235" s="84"/>
      <c r="K235" s="85"/>
      <c r="L235" s="130"/>
    </row>
    <row r="236" spans="1:12" ht="15" customHeight="1">
      <c r="A236" s="130"/>
      <c r="B236" s="79"/>
      <c r="C236" s="80"/>
      <c r="D236" s="81"/>
      <c r="E236" s="81"/>
      <c r="F236" s="81"/>
      <c r="G236" s="81"/>
      <c r="H236" s="81"/>
      <c r="I236" s="81"/>
      <c r="J236" s="82"/>
      <c r="K236" s="22"/>
      <c r="L236" s="130"/>
    </row>
    <row r="237" spans="1:12" ht="16.5" customHeight="1">
      <c r="A237" s="130"/>
      <c r="B237" s="79"/>
      <c r="C237" s="80"/>
      <c r="D237" s="83"/>
      <c r="E237" s="83"/>
      <c r="F237" s="83"/>
      <c r="G237" s="83"/>
      <c r="H237" s="83"/>
      <c r="I237" s="83"/>
      <c r="J237" s="84"/>
      <c r="K237" s="85"/>
      <c r="L237" s="130"/>
    </row>
    <row r="238" spans="1:12" ht="15">
      <c r="A238" s="130"/>
      <c r="B238" s="79"/>
      <c r="C238" s="80"/>
      <c r="D238" s="81"/>
      <c r="E238" s="81"/>
      <c r="F238" s="81"/>
      <c r="G238" s="81"/>
      <c r="H238" s="81"/>
      <c r="I238" s="81"/>
      <c r="J238" s="82"/>
      <c r="K238" s="22"/>
      <c r="L238" s="130"/>
    </row>
    <row r="239" spans="1:12" ht="16.5" customHeight="1">
      <c r="A239" s="130"/>
      <c r="B239" s="79"/>
      <c r="C239" s="80"/>
      <c r="D239" s="83"/>
      <c r="E239" s="83"/>
      <c r="F239" s="83"/>
      <c r="G239" s="83"/>
      <c r="H239" s="83"/>
      <c r="I239" s="83"/>
      <c r="J239" s="84"/>
      <c r="K239" s="85"/>
      <c r="L239" s="130"/>
    </row>
    <row r="240" spans="1:12" ht="15">
      <c r="A240" s="130"/>
      <c r="B240" s="79"/>
      <c r="C240" s="80"/>
      <c r="D240" s="81"/>
      <c r="E240" s="81"/>
      <c r="F240" s="81"/>
      <c r="G240" s="81"/>
      <c r="H240" s="81"/>
      <c r="I240" s="81"/>
      <c r="J240" s="82"/>
      <c r="K240" s="22"/>
      <c r="L240" s="130"/>
    </row>
    <row r="241" spans="1:12" ht="15" customHeight="1">
      <c r="A241" s="130"/>
      <c r="B241" s="79"/>
      <c r="C241" s="80"/>
      <c r="D241" s="83"/>
      <c r="E241" s="83"/>
      <c r="F241" s="83"/>
      <c r="G241" s="83"/>
      <c r="H241" s="83"/>
      <c r="I241" s="83"/>
      <c r="J241" s="84"/>
      <c r="K241" s="85"/>
      <c r="L241" s="130"/>
    </row>
    <row r="242" spans="1:12" ht="15" customHeight="1">
      <c r="A242" s="130"/>
      <c r="B242" s="79"/>
      <c r="C242" s="80"/>
      <c r="D242" s="81"/>
      <c r="E242" s="81"/>
      <c r="F242" s="81"/>
      <c r="G242" s="81"/>
      <c r="H242" s="81"/>
      <c r="I242" s="81"/>
      <c r="J242" s="82"/>
      <c r="K242" s="22"/>
      <c r="L242" s="130"/>
    </row>
    <row r="243" spans="1:12" ht="12" customHeight="1">
      <c r="A243" s="130"/>
      <c r="B243" s="79"/>
      <c r="C243" s="80"/>
      <c r="D243" s="83"/>
      <c r="E243" s="83"/>
      <c r="F243" s="83"/>
      <c r="G243" s="83"/>
      <c r="H243" s="83"/>
      <c r="I243" s="83"/>
      <c r="J243" s="84"/>
      <c r="K243" s="85"/>
      <c r="L243" s="130"/>
    </row>
    <row r="244" spans="1:12" ht="15" customHeight="1">
      <c r="A244" s="130"/>
      <c r="B244" s="79"/>
      <c r="C244" s="80"/>
      <c r="D244" s="81"/>
      <c r="E244" s="81"/>
      <c r="F244" s="81"/>
      <c r="G244" s="81"/>
      <c r="H244" s="81"/>
      <c r="I244" s="81"/>
      <c r="J244" s="82"/>
      <c r="K244" s="22"/>
      <c r="L244" s="130"/>
    </row>
    <row r="245" spans="1:12" ht="12.75" customHeight="1">
      <c r="A245" s="130"/>
      <c r="B245" s="79"/>
      <c r="C245" s="80"/>
      <c r="D245" s="83"/>
      <c r="E245" s="83"/>
      <c r="F245" s="83"/>
      <c r="G245" s="83"/>
      <c r="H245" s="83"/>
      <c r="I245" s="83"/>
      <c r="J245" s="84"/>
      <c r="K245" s="85"/>
      <c r="L245" s="130"/>
    </row>
    <row r="246" spans="1:12" ht="15">
      <c r="A246" s="130"/>
      <c r="B246" s="79"/>
      <c r="C246" s="80"/>
      <c r="D246" s="81"/>
      <c r="E246" s="81"/>
      <c r="F246" s="81"/>
      <c r="G246" s="81"/>
      <c r="H246" s="81"/>
      <c r="I246" s="81"/>
      <c r="J246" s="82"/>
      <c r="K246" s="22"/>
      <c r="L246" s="130"/>
    </row>
    <row r="247" spans="1:12" ht="13.5" customHeight="1">
      <c r="A247" s="130"/>
      <c r="B247" s="79"/>
      <c r="C247" s="80"/>
      <c r="D247" s="83"/>
      <c r="E247" s="83"/>
      <c r="F247" s="83"/>
      <c r="G247" s="83"/>
      <c r="H247" s="83"/>
      <c r="I247" s="83"/>
      <c r="J247" s="84"/>
      <c r="K247" s="85"/>
      <c r="L247" s="130"/>
    </row>
    <row r="248" spans="1:12" ht="15" customHeight="1">
      <c r="A248" s="130"/>
      <c r="B248" s="79"/>
      <c r="C248" s="80"/>
      <c r="D248" s="81"/>
      <c r="E248" s="81"/>
      <c r="F248" s="81"/>
      <c r="G248" s="81"/>
      <c r="H248" s="81"/>
      <c r="I248" s="81"/>
      <c r="J248" s="82"/>
      <c r="K248" s="22"/>
      <c r="L248" s="130"/>
    </row>
    <row r="249" spans="1:12" ht="12" customHeight="1">
      <c r="A249" s="130"/>
      <c r="B249" s="79"/>
      <c r="C249" s="80"/>
      <c r="D249" s="83"/>
      <c r="E249" s="83"/>
      <c r="F249" s="83"/>
      <c r="G249" s="83"/>
      <c r="H249" s="83"/>
      <c r="I249" s="83"/>
      <c r="J249" s="84"/>
      <c r="K249" s="85"/>
      <c r="L249" s="130"/>
    </row>
    <row r="250" spans="1:12" ht="15" customHeight="1">
      <c r="A250" s="130"/>
      <c r="B250" s="79"/>
      <c r="C250" s="80"/>
      <c r="D250" s="81"/>
      <c r="E250" s="81"/>
      <c r="F250" s="81"/>
      <c r="G250" s="81"/>
      <c r="H250" s="81"/>
      <c r="I250" s="81"/>
      <c r="J250" s="82"/>
      <c r="K250" s="22"/>
      <c r="L250" s="130"/>
    </row>
    <row r="251" spans="1:12" ht="14.25" customHeight="1">
      <c r="A251" s="130"/>
      <c r="B251" s="79"/>
      <c r="C251" s="80"/>
      <c r="D251" s="83"/>
      <c r="E251" s="83"/>
      <c r="F251" s="83"/>
      <c r="G251" s="83"/>
      <c r="H251" s="83"/>
      <c r="I251" s="83"/>
      <c r="J251" s="84"/>
      <c r="K251" s="85"/>
      <c r="L251" s="130"/>
    </row>
    <row r="252" spans="1:12" ht="15">
      <c r="A252" s="130"/>
      <c r="B252" s="79"/>
      <c r="C252" s="80"/>
      <c r="D252" s="81"/>
      <c r="E252" s="81"/>
      <c r="F252" s="81"/>
      <c r="G252" s="81"/>
      <c r="H252" s="81"/>
      <c r="I252" s="81"/>
      <c r="J252" s="82"/>
      <c r="K252" s="22"/>
      <c r="L252" s="130"/>
    </row>
    <row r="253" spans="1:12" ht="14.25" customHeight="1">
      <c r="A253" s="130"/>
      <c r="B253" s="79"/>
      <c r="C253" s="80"/>
      <c r="D253" s="83"/>
      <c r="E253" s="83"/>
      <c r="F253" s="83"/>
      <c r="G253" s="83"/>
      <c r="H253" s="83"/>
      <c r="I253" s="83"/>
      <c r="J253" s="84"/>
      <c r="K253" s="85"/>
      <c r="L253" s="130"/>
    </row>
    <row r="254" spans="1:12" ht="15">
      <c r="A254" s="130"/>
      <c r="B254" s="79"/>
      <c r="C254" s="80"/>
      <c r="D254" s="81"/>
      <c r="E254" s="81"/>
      <c r="F254" s="81"/>
      <c r="G254" s="81"/>
      <c r="H254" s="81"/>
      <c r="I254" s="81"/>
      <c r="J254" s="82"/>
      <c r="K254" s="22"/>
      <c r="L254" s="130"/>
    </row>
    <row r="255" spans="1:12" ht="13.5" customHeight="1">
      <c r="A255" s="130"/>
      <c r="B255" s="79"/>
      <c r="C255" s="80"/>
      <c r="D255" s="83"/>
      <c r="E255" s="83"/>
      <c r="F255" s="83"/>
      <c r="G255" s="83"/>
      <c r="H255" s="83"/>
      <c r="I255" s="83"/>
      <c r="J255" s="84"/>
      <c r="K255" s="85"/>
      <c r="L255" s="130"/>
    </row>
    <row r="256" spans="1:12" ht="15">
      <c r="A256" s="130"/>
      <c r="B256" s="79"/>
      <c r="C256" s="80"/>
      <c r="D256" s="81"/>
      <c r="E256" s="81"/>
      <c r="F256" s="81"/>
      <c r="G256" s="81"/>
      <c r="H256" s="81"/>
      <c r="I256" s="81"/>
      <c r="J256" s="82"/>
      <c r="K256" s="22"/>
      <c r="L256" s="130"/>
    </row>
    <row r="257" spans="1:12" ht="12.75" customHeight="1">
      <c r="A257" s="130"/>
      <c r="B257" s="79"/>
      <c r="C257" s="80"/>
      <c r="D257" s="83"/>
      <c r="E257" s="83"/>
      <c r="F257" s="83"/>
      <c r="G257" s="83"/>
      <c r="H257" s="83"/>
      <c r="I257" s="83"/>
      <c r="J257" s="84"/>
      <c r="K257" s="85"/>
      <c r="L257" s="130"/>
    </row>
    <row r="258" spans="1:12" ht="15">
      <c r="A258" s="130"/>
      <c r="B258" s="79"/>
      <c r="C258" s="80"/>
      <c r="D258" s="81"/>
      <c r="E258" s="81"/>
      <c r="F258" s="81"/>
      <c r="G258" s="81"/>
      <c r="H258" s="81"/>
      <c r="I258" s="81"/>
      <c r="J258" s="82"/>
      <c r="K258" s="22"/>
      <c r="L258" s="130"/>
    </row>
    <row r="259" spans="1:12" ht="15.75" customHeight="1">
      <c r="A259" s="130"/>
      <c r="B259" s="79"/>
      <c r="C259" s="80"/>
      <c r="D259" s="83"/>
      <c r="E259" s="83"/>
      <c r="F259" s="83"/>
      <c r="G259" s="83"/>
      <c r="H259" s="83"/>
      <c r="I259" s="83"/>
      <c r="J259" s="84"/>
      <c r="K259" s="85"/>
      <c r="L259" s="130"/>
    </row>
    <row r="260" spans="1:12" ht="15" customHeight="1">
      <c r="A260" s="130"/>
      <c r="B260" s="79"/>
      <c r="C260" s="80"/>
      <c r="D260" s="81"/>
      <c r="E260" s="81"/>
      <c r="F260" s="81"/>
      <c r="G260" s="81"/>
      <c r="H260" s="81"/>
      <c r="I260" s="81"/>
      <c r="J260" s="82"/>
      <c r="K260" s="22"/>
      <c r="L260" s="130"/>
    </row>
    <row r="261" spans="1:12" ht="13.5" customHeight="1">
      <c r="A261" s="130"/>
      <c r="B261" s="79"/>
      <c r="C261" s="80"/>
      <c r="D261" s="83"/>
      <c r="E261" s="83"/>
      <c r="F261" s="83"/>
      <c r="G261" s="83"/>
      <c r="H261" s="83"/>
      <c r="I261" s="83"/>
      <c r="J261" s="84"/>
      <c r="K261" s="85"/>
      <c r="L261" s="130"/>
    </row>
    <row r="262" spans="1:12" ht="15">
      <c r="A262" s="130"/>
      <c r="B262" s="79"/>
      <c r="C262" s="80"/>
      <c r="D262" s="81"/>
      <c r="E262" s="81"/>
      <c r="F262" s="81"/>
      <c r="G262" s="81"/>
      <c r="H262" s="81"/>
      <c r="I262" s="81"/>
      <c r="J262" s="82"/>
      <c r="K262" s="22"/>
      <c r="L262" s="130"/>
    </row>
    <row r="263" spans="1:12" ht="14.25" customHeight="1">
      <c r="A263" s="130"/>
      <c r="B263" s="79"/>
      <c r="C263" s="80"/>
      <c r="D263" s="83"/>
      <c r="E263" s="83"/>
      <c r="F263" s="83"/>
      <c r="G263" s="83"/>
      <c r="H263" s="83"/>
      <c r="I263" s="83"/>
      <c r="J263" s="84"/>
      <c r="K263" s="85"/>
      <c r="L263" s="130"/>
    </row>
    <row r="264" spans="1:12" ht="15">
      <c r="A264" s="130"/>
      <c r="B264" s="79"/>
      <c r="C264" s="80"/>
      <c r="D264" s="81"/>
      <c r="E264" s="81"/>
      <c r="F264" s="81"/>
      <c r="G264" s="81"/>
      <c r="H264" s="81"/>
      <c r="I264" s="81"/>
      <c r="J264" s="82"/>
      <c r="K264" s="22"/>
      <c r="L264" s="130"/>
    </row>
    <row r="265" spans="1:12" ht="13.5" customHeight="1">
      <c r="A265" s="130"/>
      <c r="B265" s="79"/>
      <c r="C265" s="80"/>
      <c r="D265" s="83"/>
      <c r="E265" s="83"/>
      <c r="F265" s="83"/>
      <c r="G265" s="83"/>
      <c r="H265" s="83"/>
      <c r="I265" s="83"/>
      <c r="J265" s="84"/>
      <c r="K265" s="85"/>
      <c r="L265" s="130"/>
    </row>
    <row r="266" spans="1:12" ht="15">
      <c r="A266" s="130"/>
      <c r="B266" s="79"/>
      <c r="C266" s="80"/>
      <c r="D266" s="81"/>
      <c r="E266" s="81"/>
      <c r="F266" s="81"/>
      <c r="G266" s="81"/>
      <c r="H266" s="81"/>
      <c r="I266" s="81"/>
      <c r="J266" s="82"/>
      <c r="K266" s="22"/>
      <c r="L266" s="130"/>
    </row>
    <row r="267" spans="1:12" ht="12.75" customHeight="1">
      <c r="A267" s="130"/>
      <c r="B267" s="79"/>
      <c r="C267" s="80"/>
      <c r="D267" s="83"/>
      <c r="E267" s="83"/>
      <c r="F267" s="83"/>
      <c r="G267" s="83"/>
      <c r="H267" s="83"/>
      <c r="I267" s="83"/>
      <c r="J267" s="84"/>
      <c r="K267" s="85"/>
      <c r="L267" s="130"/>
    </row>
    <row r="268" spans="1:12" ht="15">
      <c r="A268" s="130"/>
      <c r="B268" s="79"/>
      <c r="C268" s="80"/>
      <c r="D268" s="81"/>
      <c r="E268" s="81"/>
      <c r="F268" s="81"/>
      <c r="G268" s="81"/>
      <c r="H268" s="81"/>
      <c r="I268" s="81"/>
      <c r="J268" s="82"/>
      <c r="K268" s="22"/>
      <c r="L268" s="130"/>
    </row>
    <row r="269" spans="1:12" ht="17.25" customHeight="1">
      <c r="A269" s="130"/>
      <c r="B269" s="79"/>
      <c r="C269" s="80"/>
      <c r="D269" s="83"/>
      <c r="E269" s="83"/>
      <c r="F269" s="83"/>
      <c r="G269" s="83"/>
      <c r="H269" s="83"/>
      <c r="I269" s="83"/>
      <c r="J269" s="84"/>
      <c r="K269" s="85"/>
      <c r="L269" s="130"/>
    </row>
    <row r="270" spans="1:12" ht="15">
      <c r="A270" s="130"/>
      <c r="B270" s="79"/>
      <c r="C270" s="80"/>
      <c r="D270" s="81"/>
      <c r="E270" s="81"/>
      <c r="F270" s="81"/>
      <c r="G270" s="81"/>
      <c r="H270" s="81"/>
      <c r="I270" s="81"/>
      <c r="J270" s="82"/>
      <c r="K270" s="22"/>
      <c r="L270" s="130"/>
    </row>
    <row r="271" spans="1:12" ht="13.5" customHeight="1">
      <c r="A271" s="130"/>
      <c r="B271" s="79"/>
      <c r="C271" s="80"/>
      <c r="D271" s="83"/>
      <c r="E271" s="83"/>
      <c r="F271" s="83"/>
      <c r="G271" s="83"/>
      <c r="H271" s="83"/>
      <c r="I271" s="83"/>
      <c r="J271" s="84"/>
      <c r="K271" s="85"/>
      <c r="L271" s="130"/>
    </row>
    <row r="272" spans="1:12" ht="15">
      <c r="A272" s="130"/>
      <c r="B272" s="79"/>
      <c r="C272" s="80"/>
      <c r="D272" s="81"/>
      <c r="E272" s="81"/>
      <c r="F272" s="81"/>
      <c r="G272" s="81"/>
      <c r="H272" s="81"/>
      <c r="I272" s="81"/>
      <c r="J272" s="82"/>
      <c r="K272" s="22"/>
      <c r="L272" s="130"/>
    </row>
    <row r="273" spans="1:12" ht="15" customHeight="1">
      <c r="A273" s="130"/>
      <c r="B273" s="79"/>
      <c r="C273" s="80"/>
      <c r="D273" s="83"/>
      <c r="E273" s="83"/>
      <c r="F273" s="83"/>
      <c r="G273" s="83"/>
      <c r="H273" s="83"/>
      <c r="I273" s="83"/>
      <c r="J273" s="84"/>
      <c r="K273" s="85"/>
      <c r="L273" s="130"/>
    </row>
    <row r="274" spans="1:12" ht="14.25" customHeight="1">
      <c r="A274" s="130"/>
      <c r="B274" s="79"/>
      <c r="C274" s="114"/>
      <c r="D274" s="81"/>
      <c r="E274" s="81"/>
      <c r="F274" s="81"/>
      <c r="G274" s="81"/>
      <c r="H274" s="81"/>
      <c r="I274" s="81"/>
      <c r="J274" s="82"/>
      <c r="K274" s="22"/>
      <c r="L274" s="130"/>
    </row>
    <row r="275" spans="1:12" ht="13.5" customHeight="1">
      <c r="A275" s="130"/>
      <c r="B275" s="79"/>
      <c r="C275" s="80"/>
      <c r="D275" s="83"/>
      <c r="E275" s="83"/>
      <c r="F275" s="83"/>
      <c r="G275" s="83"/>
      <c r="H275" s="83"/>
      <c r="I275" s="83"/>
      <c r="J275" s="84"/>
      <c r="K275" s="85"/>
      <c r="L275" s="130"/>
    </row>
    <row r="276" spans="1:12" ht="15">
      <c r="A276" s="130"/>
      <c r="B276" s="79"/>
      <c r="C276" s="80"/>
      <c r="D276" s="81"/>
      <c r="E276" s="81"/>
      <c r="F276" s="81"/>
      <c r="G276" s="81"/>
      <c r="H276" s="81"/>
      <c r="I276" s="81"/>
      <c r="J276" s="82"/>
      <c r="K276" s="22"/>
      <c r="L276" s="130"/>
    </row>
    <row r="277" spans="1:12" ht="15" customHeight="1">
      <c r="A277" s="130"/>
      <c r="B277" s="79"/>
      <c r="C277" s="114"/>
      <c r="D277" s="83"/>
      <c r="E277" s="83"/>
      <c r="F277" s="83"/>
      <c r="G277" s="83"/>
      <c r="H277" s="83"/>
      <c r="I277" s="83"/>
      <c r="J277" s="84"/>
      <c r="K277" s="85"/>
      <c r="L277" s="130"/>
    </row>
    <row r="278" spans="1:12" ht="15">
      <c r="A278" s="130"/>
      <c r="B278" s="79"/>
      <c r="C278" s="80"/>
      <c r="D278" s="81"/>
      <c r="E278" s="81"/>
      <c r="F278" s="81"/>
      <c r="G278" s="81"/>
      <c r="H278" s="81"/>
      <c r="I278" s="81"/>
      <c r="J278" s="82"/>
      <c r="K278" s="22"/>
      <c r="L278" s="130"/>
    </row>
    <row r="279" spans="1:12" ht="12.75" customHeight="1">
      <c r="A279" s="130"/>
      <c r="B279" s="79"/>
      <c r="C279" s="80"/>
      <c r="D279" s="83"/>
      <c r="E279" s="83"/>
      <c r="F279" s="83"/>
      <c r="G279" s="83"/>
      <c r="H279" s="83"/>
      <c r="I279" s="83"/>
      <c r="J279" s="84"/>
      <c r="K279" s="85"/>
      <c r="L279" s="130"/>
    </row>
    <row r="280" spans="1:12" ht="15">
      <c r="A280" s="130"/>
      <c r="B280" s="79"/>
      <c r="C280" s="80"/>
      <c r="D280" s="81"/>
      <c r="E280" s="81"/>
      <c r="F280" s="81"/>
      <c r="G280" s="81"/>
      <c r="H280" s="81"/>
      <c r="I280" s="81"/>
      <c r="J280" s="82"/>
      <c r="K280" s="22"/>
      <c r="L280" s="130"/>
    </row>
    <row r="281" spans="1:12" ht="14.25" customHeight="1">
      <c r="A281" s="130"/>
      <c r="B281" s="79"/>
      <c r="C281" s="80"/>
      <c r="D281" s="83"/>
      <c r="E281" s="83"/>
      <c r="F281" s="83"/>
      <c r="G281" s="83"/>
      <c r="H281" s="83"/>
      <c r="I281" s="83"/>
      <c r="J281" s="84"/>
      <c r="K281" s="85"/>
      <c r="L281" s="130"/>
    </row>
    <row r="282" spans="1:12" ht="12.75" customHeight="1">
      <c r="A282" s="130"/>
      <c r="B282" s="79"/>
      <c r="C282" s="80"/>
      <c r="D282" s="81"/>
      <c r="E282" s="81"/>
      <c r="F282" s="81"/>
      <c r="G282" s="81"/>
      <c r="H282" s="81"/>
      <c r="I282" s="81"/>
      <c r="J282" s="82"/>
      <c r="K282" s="22"/>
      <c r="L282" s="130"/>
    </row>
    <row r="283" spans="1:12" ht="15" customHeight="1">
      <c r="A283" s="130"/>
      <c r="B283" s="79"/>
      <c r="C283" s="80"/>
      <c r="D283" s="83"/>
      <c r="E283" s="83"/>
      <c r="F283" s="83"/>
      <c r="G283" s="83"/>
      <c r="H283" s="83"/>
      <c r="I283" s="83"/>
      <c r="J283" s="84"/>
      <c r="K283" s="85"/>
      <c r="L283" s="130"/>
    </row>
    <row r="284" spans="1:12" ht="15.75" customHeight="1">
      <c r="A284" s="130"/>
      <c r="B284" s="79"/>
      <c r="C284" s="80"/>
      <c r="D284" s="81"/>
      <c r="E284" s="81"/>
      <c r="F284" s="81"/>
      <c r="G284" s="81"/>
      <c r="H284" s="81"/>
      <c r="I284" s="81"/>
      <c r="J284" s="82"/>
      <c r="K284" s="22"/>
      <c r="L284" s="130"/>
    </row>
    <row r="285" spans="1:12" ht="14.25" customHeight="1">
      <c r="A285" s="130"/>
      <c r="B285" s="79"/>
      <c r="C285" s="80"/>
      <c r="D285" s="83"/>
      <c r="E285" s="83"/>
      <c r="F285" s="83"/>
      <c r="G285" s="83"/>
      <c r="H285" s="83"/>
      <c r="I285" s="83"/>
      <c r="J285" s="84"/>
      <c r="K285" s="85"/>
      <c r="L285" s="130"/>
    </row>
    <row r="286" spans="1:12" ht="15">
      <c r="A286" s="130"/>
      <c r="B286" s="79"/>
      <c r="C286" s="80"/>
      <c r="D286" s="81"/>
      <c r="E286" s="81"/>
      <c r="F286" s="81"/>
      <c r="G286" s="81"/>
      <c r="H286" s="81"/>
      <c r="I286" s="81"/>
      <c r="J286" s="82"/>
      <c r="K286" s="22"/>
      <c r="L286" s="130"/>
    </row>
    <row r="287" spans="1:12" ht="15" customHeight="1">
      <c r="A287" s="130"/>
      <c r="B287" s="79"/>
      <c r="C287" s="80"/>
      <c r="D287" s="83"/>
      <c r="E287" s="83"/>
      <c r="F287" s="83"/>
      <c r="G287" s="83"/>
      <c r="H287" s="83"/>
      <c r="I287" s="83"/>
      <c r="J287" s="84"/>
      <c r="K287" s="85"/>
      <c r="L287" s="130"/>
    </row>
    <row r="288" spans="1:12" ht="15">
      <c r="A288" s="130"/>
      <c r="B288" s="79"/>
      <c r="C288" s="80"/>
      <c r="D288" s="81"/>
      <c r="E288" s="81"/>
      <c r="F288" s="81"/>
      <c r="G288" s="81"/>
      <c r="H288" s="81"/>
      <c r="I288" s="81"/>
      <c r="J288" s="82"/>
      <c r="K288" s="22"/>
      <c r="L288" s="130"/>
    </row>
    <row r="289" spans="1:12" ht="15.75" customHeight="1">
      <c r="A289" s="130"/>
      <c r="B289" s="79"/>
      <c r="C289" s="80"/>
      <c r="D289" s="83"/>
      <c r="E289" s="83"/>
      <c r="F289" s="83"/>
      <c r="G289" s="83"/>
      <c r="H289" s="83"/>
      <c r="I289" s="83"/>
      <c r="J289" s="84"/>
      <c r="K289" s="85"/>
      <c r="L289" s="130"/>
    </row>
    <row r="290" spans="1:12" ht="15">
      <c r="A290" s="130"/>
      <c r="B290" s="79"/>
      <c r="C290" s="80"/>
      <c r="D290" s="81"/>
      <c r="E290" s="81"/>
      <c r="F290" s="81"/>
      <c r="G290" s="81"/>
      <c r="H290" s="81"/>
      <c r="I290" s="81"/>
      <c r="J290" s="82"/>
      <c r="K290" s="22"/>
      <c r="L290" s="130"/>
    </row>
    <row r="291" spans="1:12" ht="13.5" customHeight="1">
      <c r="A291" s="130"/>
      <c r="B291" s="79"/>
      <c r="C291" s="80"/>
      <c r="D291" s="83"/>
      <c r="E291" s="83"/>
      <c r="F291" s="83"/>
      <c r="G291" s="83"/>
      <c r="H291" s="83"/>
      <c r="I291" s="83"/>
      <c r="J291" s="84"/>
      <c r="K291" s="85"/>
      <c r="L291" s="130"/>
    </row>
    <row r="292" spans="1:12" ht="15">
      <c r="A292" s="130"/>
      <c r="B292" s="79"/>
      <c r="C292" s="80"/>
      <c r="D292" s="81"/>
      <c r="E292" s="81"/>
      <c r="F292" s="81"/>
      <c r="G292" s="81"/>
      <c r="H292" s="81"/>
      <c r="I292" s="81"/>
      <c r="J292" s="82"/>
      <c r="K292" s="22"/>
      <c r="L292" s="130"/>
    </row>
    <row r="293" spans="1:12" ht="14.25" customHeight="1">
      <c r="A293" s="130"/>
      <c r="B293" s="79"/>
      <c r="C293" s="80"/>
      <c r="D293" s="83"/>
      <c r="E293" s="83"/>
      <c r="F293" s="83"/>
      <c r="G293" s="83"/>
      <c r="H293" s="83"/>
      <c r="I293" s="83"/>
      <c r="J293" s="84"/>
      <c r="K293" s="85"/>
      <c r="L293" s="130"/>
    </row>
    <row r="294" spans="1:12" ht="15" customHeight="1">
      <c r="A294" s="130"/>
      <c r="B294" s="79"/>
      <c r="C294" s="80"/>
      <c r="D294" s="81"/>
      <c r="E294" s="81"/>
      <c r="F294" s="81"/>
      <c r="G294" s="81"/>
      <c r="H294" s="81"/>
      <c r="I294" s="81"/>
      <c r="J294" s="82"/>
      <c r="K294" s="22"/>
      <c r="L294" s="130"/>
    </row>
    <row r="295" spans="1:12" ht="15" customHeight="1">
      <c r="A295" s="130"/>
      <c r="B295" s="79"/>
      <c r="C295" s="80"/>
      <c r="D295" s="83"/>
      <c r="E295" s="83"/>
      <c r="F295" s="83"/>
      <c r="G295" s="83"/>
      <c r="H295" s="83"/>
      <c r="I295" s="83"/>
      <c r="J295" s="84"/>
      <c r="K295" s="85"/>
      <c r="L295" s="130"/>
    </row>
    <row r="296" spans="1:12" ht="15" customHeight="1">
      <c r="A296" s="130"/>
      <c r="B296" s="79"/>
      <c r="C296" s="80"/>
      <c r="D296" s="81"/>
      <c r="E296" s="81"/>
      <c r="F296" s="81"/>
      <c r="G296" s="81"/>
      <c r="H296" s="81"/>
      <c r="I296" s="81"/>
      <c r="J296" s="82"/>
      <c r="K296" s="22"/>
      <c r="L296" s="130"/>
    </row>
    <row r="297" spans="1:12" ht="14.25" customHeight="1">
      <c r="A297" s="130"/>
      <c r="B297" s="79"/>
      <c r="C297" s="80"/>
      <c r="D297" s="83"/>
      <c r="E297" s="83"/>
      <c r="F297" s="83"/>
      <c r="G297" s="83"/>
      <c r="H297" s="83"/>
      <c r="I297" s="83"/>
      <c r="J297" s="84"/>
      <c r="K297" s="85"/>
      <c r="L297" s="130"/>
    </row>
    <row r="298" spans="1:12" ht="15" customHeight="1">
      <c r="A298" s="130"/>
      <c r="B298" s="79"/>
      <c r="C298" s="80"/>
      <c r="D298" s="81"/>
      <c r="E298" s="81"/>
      <c r="F298" s="81"/>
      <c r="G298" s="81"/>
      <c r="H298" s="81"/>
      <c r="I298" s="81"/>
      <c r="J298" s="82"/>
      <c r="K298" s="22"/>
      <c r="L298" s="130"/>
    </row>
    <row r="299" spans="1:12" ht="15" customHeight="1">
      <c r="A299" s="130"/>
      <c r="B299" s="79"/>
      <c r="C299" s="80"/>
      <c r="D299" s="83"/>
      <c r="E299" s="83"/>
      <c r="F299" s="83"/>
      <c r="G299" s="83"/>
      <c r="H299" s="83"/>
      <c r="I299" s="83"/>
      <c r="J299" s="84"/>
      <c r="K299" s="85"/>
      <c r="L299" s="130"/>
    </row>
    <row r="300" spans="1:12" ht="15" customHeight="1">
      <c r="A300" s="130"/>
      <c r="B300" s="79"/>
      <c r="C300" s="80"/>
      <c r="D300" s="81"/>
      <c r="E300" s="81"/>
      <c r="F300" s="81"/>
      <c r="G300" s="81"/>
      <c r="H300" s="81"/>
      <c r="I300" s="81"/>
      <c r="J300" s="82"/>
      <c r="K300" s="22"/>
      <c r="L300" s="130"/>
    </row>
    <row r="301" spans="1:12" ht="14.25" customHeight="1">
      <c r="A301" s="130"/>
      <c r="B301" s="79"/>
      <c r="C301" s="80"/>
      <c r="D301" s="83"/>
      <c r="E301" s="83"/>
      <c r="F301" s="83"/>
      <c r="G301" s="83"/>
      <c r="H301" s="83"/>
      <c r="I301" s="83"/>
      <c r="J301" s="84"/>
      <c r="K301" s="85"/>
      <c r="L301" s="130"/>
    </row>
    <row r="302" spans="1:12" ht="15" customHeight="1">
      <c r="A302" s="130"/>
      <c r="B302" s="79"/>
      <c r="C302" s="80"/>
      <c r="D302" s="81"/>
      <c r="E302" s="81"/>
      <c r="F302" s="81"/>
      <c r="G302" s="81"/>
      <c r="H302" s="81"/>
      <c r="I302" s="81"/>
      <c r="J302" s="82"/>
      <c r="K302" s="22"/>
      <c r="L302" s="130"/>
    </row>
    <row r="303" spans="1:12" ht="15" customHeight="1">
      <c r="A303" s="130"/>
      <c r="B303" s="79"/>
      <c r="C303" s="80"/>
      <c r="D303" s="83"/>
      <c r="E303" s="83"/>
      <c r="F303" s="83"/>
      <c r="G303" s="83"/>
      <c r="H303" s="83"/>
      <c r="I303" s="83"/>
      <c r="J303" s="84"/>
      <c r="K303" s="85"/>
      <c r="L303" s="130"/>
    </row>
    <row r="304" spans="1:12" ht="15" customHeight="1">
      <c r="A304" s="130"/>
      <c r="B304" s="79"/>
      <c r="C304" s="80"/>
      <c r="D304" s="81"/>
      <c r="E304" s="81"/>
      <c r="F304" s="81"/>
      <c r="G304" s="81"/>
      <c r="H304" s="81"/>
      <c r="I304" s="81"/>
      <c r="J304" s="82"/>
      <c r="K304" s="22"/>
      <c r="L304" s="130"/>
    </row>
    <row r="305" spans="1:12" ht="14.25" customHeight="1">
      <c r="A305" s="130"/>
      <c r="B305" s="79"/>
      <c r="C305" s="80"/>
      <c r="D305" s="83"/>
      <c r="E305" s="83"/>
      <c r="F305" s="83"/>
      <c r="G305" s="83"/>
      <c r="H305" s="83"/>
      <c r="I305" s="83"/>
      <c r="J305" s="84"/>
      <c r="K305" s="85"/>
      <c r="L305" s="130"/>
    </row>
    <row r="306" spans="1:12" ht="15" customHeight="1">
      <c r="A306" s="130"/>
      <c r="B306" s="79"/>
      <c r="C306" s="80"/>
      <c r="D306" s="81"/>
      <c r="E306" s="81"/>
      <c r="F306" s="81"/>
      <c r="G306" s="81"/>
      <c r="H306" s="81"/>
      <c r="I306" s="81"/>
      <c r="J306" s="82"/>
      <c r="K306" s="22"/>
      <c r="L306" s="130"/>
    </row>
    <row r="307" spans="1:12" ht="13.5" customHeight="1">
      <c r="A307" s="130"/>
      <c r="B307" s="79"/>
      <c r="C307" s="80"/>
      <c r="D307" s="83"/>
      <c r="E307" s="83"/>
      <c r="F307" s="83"/>
      <c r="G307" s="83"/>
      <c r="H307" s="83"/>
      <c r="I307" s="83"/>
      <c r="J307" s="84"/>
      <c r="K307" s="85"/>
      <c r="L307" s="130"/>
    </row>
    <row r="308" spans="1:12" ht="15" customHeight="1">
      <c r="A308" s="130"/>
      <c r="B308" s="79"/>
      <c r="C308" s="114"/>
      <c r="D308" s="81"/>
      <c r="E308" s="81"/>
      <c r="F308" s="81"/>
      <c r="G308" s="81"/>
      <c r="H308" s="81"/>
      <c r="I308" s="81"/>
      <c r="J308" s="82"/>
      <c r="K308" s="22"/>
      <c r="L308" s="130"/>
    </row>
    <row r="309" spans="1:12" ht="15" customHeight="1">
      <c r="A309" s="130"/>
      <c r="B309" s="79"/>
      <c r="C309" s="80"/>
      <c r="D309" s="83"/>
      <c r="E309" s="83"/>
      <c r="F309" s="83"/>
      <c r="G309" s="83"/>
      <c r="H309" s="83"/>
      <c r="I309" s="83"/>
      <c r="J309" s="84"/>
      <c r="K309" s="85"/>
      <c r="L309" s="130"/>
    </row>
    <row r="310" spans="1:12" ht="15" customHeight="1">
      <c r="A310" s="106"/>
      <c r="B310" s="115"/>
      <c r="C310" s="116"/>
      <c r="D310" s="91"/>
      <c r="E310" s="91"/>
      <c r="F310" s="91"/>
      <c r="G310" s="91"/>
      <c r="H310" s="91"/>
      <c r="I310" s="91"/>
      <c r="J310" s="92"/>
      <c r="K310" s="93"/>
      <c r="L310" s="117"/>
    </row>
    <row r="311" spans="1:12" ht="15" customHeight="1">
      <c r="A311" s="118"/>
      <c r="B311" s="119"/>
      <c r="C311" s="120"/>
      <c r="D311" s="56"/>
      <c r="E311" s="56"/>
      <c r="F311" s="56"/>
      <c r="G311" s="56"/>
      <c r="H311" s="56"/>
      <c r="I311" s="56"/>
      <c r="J311" s="57"/>
      <c r="K311" s="58"/>
      <c r="L311" s="121"/>
    </row>
    <row r="312" spans="1:12" ht="15" customHeight="1">
      <c r="A312" s="118"/>
      <c r="B312" s="119"/>
      <c r="C312" s="120"/>
      <c r="D312" s="56"/>
      <c r="E312" s="56"/>
      <c r="F312" s="56"/>
      <c r="G312" s="56"/>
      <c r="H312" s="56"/>
      <c r="I312" s="56"/>
      <c r="J312" s="57"/>
      <c r="K312" s="58"/>
      <c r="L312" s="121"/>
    </row>
    <row r="313" spans="1:12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.75" customHeight="1">
      <c r="A314" s="2"/>
      <c r="B314" s="53"/>
      <c r="C314" s="54"/>
      <c r="D314" s="54"/>
      <c r="E314" s="54"/>
      <c r="F314" s="54"/>
      <c r="G314" s="2"/>
      <c r="H314" s="54"/>
      <c r="I314" s="131"/>
      <c r="J314" s="131"/>
      <c r="K314" s="131"/>
      <c r="L314" s="2"/>
    </row>
    <row r="315" spans="1:12" ht="15.75" customHeight="1">
      <c r="A315" s="2"/>
      <c r="B315" s="53"/>
      <c r="C315" s="54"/>
      <c r="D315" s="54"/>
      <c r="E315" s="54"/>
      <c r="F315" s="54"/>
      <c r="G315" s="2"/>
      <c r="H315" s="54"/>
      <c r="I315" s="131"/>
      <c r="J315" s="131"/>
      <c r="K315" s="131"/>
      <c r="L315" s="2"/>
    </row>
    <row r="316" spans="1:12" ht="15">
      <c r="A316" s="2"/>
      <c r="B316" s="122"/>
      <c r="C316" s="54"/>
      <c r="D316" s="54"/>
      <c r="E316" s="54"/>
      <c r="F316" s="54"/>
      <c r="G316" s="2"/>
      <c r="H316" s="54"/>
      <c r="I316" s="54"/>
      <c r="J316" s="54"/>
      <c r="K316" s="54"/>
      <c r="L316" s="2"/>
    </row>
    <row r="317" spans="1:12" ht="15.75" customHeight="1">
      <c r="A317" s="2"/>
      <c r="B317" s="53"/>
      <c r="C317" s="54"/>
      <c r="D317" s="54"/>
      <c r="E317" s="54"/>
      <c r="F317" s="54"/>
      <c r="G317" s="2"/>
      <c r="H317" s="2"/>
      <c r="I317" s="131"/>
      <c r="J317" s="131"/>
      <c r="K317" s="131"/>
      <c r="L317" s="2"/>
    </row>
    <row r="318" spans="1:12" ht="15.75" customHeight="1">
      <c r="A318" s="2"/>
      <c r="B318" s="53"/>
      <c r="C318" s="54"/>
      <c r="D318" s="54"/>
      <c r="E318" s="54"/>
      <c r="F318" s="54"/>
      <c r="G318" s="2"/>
      <c r="H318" s="2"/>
      <c r="I318" s="131"/>
      <c r="J318" s="131"/>
      <c r="K318" s="131"/>
      <c r="L318" s="2"/>
    </row>
  </sheetData>
  <sheetProtection/>
  <mergeCells count="85">
    <mergeCell ref="L54:L55"/>
    <mergeCell ref="L56:L57"/>
    <mergeCell ref="L32:L33"/>
    <mergeCell ref="B1:L1"/>
    <mergeCell ref="B3:L3"/>
    <mergeCell ref="A4:L4"/>
    <mergeCell ref="D6:L6"/>
    <mergeCell ref="B8:B9"/>
    <mergeCell ref="C8:C9"/>
    <mergeCell ref="L8:L9"/>
    <mergeCell ref="L147:L148"/>
    <mergeCell ref="L131:L132"/>
    <mergeCell ref="L58:L59"/>
    <mergeCell ref="L60:L61"/>
    <mergeCell ref="L62:L63"/>
    <mergeCell ref="L64:L65"/>
    <mergeCell ref="L139:L140"/>
    <mergeCell ref="L141:L142"/>
    <mergeCell ref="L143:L144"/>
    <mergeCell ref="L145:L146"/>
    <mergeCell ref="B129:B130"/>
    <mergeCell ref="C129:C130"/>
    <mergeCell ref="L129:L130"/>
    <mergeCell ref="B115:L115"/>
    <mergeCell ref="B121:L121"/>
    <mergeCell ref="B122:L122"/>
    <mergeCell ref="B124:L124"/>
    <mergeCell ref="A125:L125"/>
    <mergeCell ref="D127:L127"/>
    <mergeCell ref="L167:L168"/>
    <mergeCell ref="L169:L170"/>
    <mergeCell ref="L171:L172"/>
    <mergeCell ref="L149:L150"/>
    <mergeCell ref="L195:L196"/>
    <mergeCell ref="L173:L174"/>
    <mergeCell ref="L151:L152"/>
    <mergeCell ref="L153:L154"/>
    <mergeCell ref="L155:L156"/>
    <mergeCell ref="L157:L158"/>
    <mergeCell ref="L159:L160"/>
    <mergeCell ref="L161:L162"/>
    <mergeCell ref="L163:L164"/>
    <mergeCell ref="L165:L166"/>
    <mergeCell ref="L187:L188"/>
    <mergeCell ref="L189:L190"/>
    <mergeCell ref="L191:L192"/>
    <mergeCell ref="L193:L194"/>
    <mergeCell ref="L40:L41"/>
    <mergeCell ref="L28:L29"/>
    <mergeCell ref="L30:L31"/>
    <mergeCell ref="L197:L198"/>
    <mergeCell ref="L175:L176"/>
    <mergeCell ref="L177:L178"/>
    <mergeCell ref="L179:L180"/>
    <mergeCell ref="L181:L182"/>
    <mergeCell ref="L183:L184"/>
    <mergeCell ref="L185:L186"/>
    <mergeCell ref="L26:L27"/>
    <mergeCell ref="L34:L35"/>
    <mergeCell ref="L36:L37"/>
    <mergeCell ref="L38:L39"/>
    <mergeCell ref="L50:L51"/>
    <mergeCell ref="L52:L53"/>
    <mergeCell ref="L10:L11"/>
    <mergeCell ref="L12:L13"/>
    <mergeCell ref="L14:L15"/>
    <mergeCell ref="L16:L17"/>
    <mergeCell ref="L18:L19"/>
    <mergeCell ref="L20:L21"/>
    <mergeCell ref="L22:L23"/>
    <mergeCell ref="L24:L25"/>
    <mergeCell ref="L42:L43"/>
    <mergeCell ref="L44:L45"/>
    <mergeCell ref="L46:L47"/>
    <mergeCell ref="L48:L49"/>
    <mergeCell ref="L133:L134"/>
    <mergeCell ref="L135:L136"/>
    <mergeCell ref="L137:L138"/>
    <mergeCell ref="L66:L67"/>
    <mergeCell ref="L68:L69"/>
    <mergeCell ref="L70:L71"/>
    <mergeCell ref="L72:L73"/>
    <mergeCell ref="L74:L75"/>
    <mergeCell ref="L76:L77"/>
    <mergeCell ref="L78:L7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7"/>
  <sheetViews>
    <sheetView tabSelected="1" zoomScalePageLayoutView="0" workbookViewId="0" topLeftCell="A1">
      <selection activeCell="H164" sqref="H163:H164"/>
    </sheetView>
  </sheetViews>
  <sheetFormatPr defaultColWidth="9.140625" defaultRowHeight="15"/>
  <cols>
    <col min="1" max="1" width="3.28125" style="0" customWidth="1"/>
    <col min="2" max="2" width="17.8515625" style="0" customWidth="1"/>
    <col min="3" max="3" width="4.57421875" style="0" hidden="1" customWidth="1"/>
    <col min="4" max="4" width="4.421875" style="0" customWidth="1"/>
    <col min="5" max="5" width="5.140625" style="0" customWidth="1"/>
    <col min="6" max="8" width="7.140625" style="0" customWidth="1"/>
    <col min="9" max="9" width="7.28125" style="0" customWidth="1"/>
    <col min="10" max="10" width="7.140625" style="0" customWidth="1"/>
    <col min="11" max="12" width="7.28125" style="0" customWidth="1"/>
    <col min="13" max="13" width="4.140625" style="0" customWidth="1"/>
    <col min="14" max="14" width="8.140625" style="0" customWidth="1"/>
    <col min="15" max="15" width="3.28125" style="0" customWidth="1"/>
  </cols>
  <sheetData>
    <row r="1" spans="2:15" ht="12.75" customHeight="1"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ht="8.25" customHeight="1"/>
    <row r="3" spans="2:15" ht="12.75" customHeight="1">
      <c r="B3" s="166" t="s">
        <v>24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2:15" ht="12.75" customHeight="1">
      <c r="B4" s="165" t="s">
        <v>34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3:15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2.75" customHeight="1">
      <c r="B6" s="166" t="s">
        <v>35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2:15" ht="10.5" customHeight="1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10.5" customHeight="1">
      <c r="A8" s="189" t="s">
        <v>32</v>
      </c>
      <c r="B8" s="153" t="s">
        <v>20</v>
      </c>
      <c r="C8" s="191" t="s">
        <v>30</v>
      </c>
      <c r="D8" s="191" t="s">
        <v>31</v>
      </c>
      <c r="E8" s="24"/>
      <c r="F8" s="6"/>
      <c r="G8" s="6"/>
      <c r="H8" s="6"/>
      <c r="I8" s="6"/>
      <c r="J8" s="6"/>
      <c r="K8" s="6"/>
      <c r="L8" s="193" t="s">
        <v>3</v>
      </c>
      <c r="M8" s="182" t="s">
        <v>18</v>
      </c>
      <c r="N8" s="184" t="s">
        <v>33</v>
      </c>
      <c r="O8" s="168" t="s">
        <v>15</v>
      </c>
    </row>
    <row r="9" spans="1:15" ht="10.5" customHeight="1">
      <c r="A9" s="190"/>
      <c r="B9" s="129"/>
      <c r="C9" s="192"/>
      <c r="D9" s="192"/>
      <c r="E9" s="25"/>
      <c r="F9" s="8"/>
      <c r="G9" s="8"/>
      <c r="H9" s="8"/>
      <c r="I9" s="8"/>
      <c r="J9" s="8"/>
      <c r="K9" s="9"/>
      <c r="L9" s="194"/>
      <c r="M9" s="183"/>
      <c r="N9" s="185"/>
      <c r="O9" s="169"/>
    </row>
    <row r="10" spans="1:15" ht="10.5" customHeight="1">
      <c r="A10" s="170">
        <v>237</v>
      </c>
      <c r="B10" s="172" t="s">
        <v>63</v>
      </c>
      <c r="C10" s="174"/>
      <c r="D10" s="176" t="s">
        <v>38</v>
      </c>
      <c r="E10" s="29" t="s">
        <v>16</v>
      </c>
      <c r="F10" s="41">
        <v>14.033</v>
      </c>
      <c r="G10" s="41">
        <v>12.567</v>
      </c>
      <c r="H10" s="41">
        <v>13.767</v>
      </c>
      <c r="I10" s="41">
        <v>14.3</v>
      </c>
      <c r="J10" s="41">
        <v>13.6</v>
      </c>
      <c r="K10" s="41">
        <v>13.9</v>
      </c>
      <c r="L10" s="41">
        <f aca="true" t="shared" si="0" ref="L10:L21">SUM(F10+G10+H10+I10+J10+K10)</f>
        <v>82.167</v>
      </c>
      <c r="M10" s="42"/>
      <c r="N10" s="43"/>
      <c r="O10" s="178">
        <v>1</v>
      </c>
    </row>
    <row r="11" spans="1:15" ht="10.5" customHeight="1">
      <c r="A11" s="171"/>
      <c r="B11" s="173"/>
      <c r="C11" s="175"/>
      <c r="D11" s="177"/>
      <c r="E11" s="133" t="s">
        <v>17</v>
      </c>
      <c r="F11" s="134"/>
      <c r="G11" s="134"/>
      <c r="H11" s="134"/>
      <c r="I11" s="134"/>
      <c r="J11" s="134"/>
      <c r="K11" s="134"/>
      <c r="L11" s="134">
        <f t="shared" si="0"/>
        <v>0</v>
      </c>
      <c r="M11" s="44"/>
      <c r="N11" s="45"/>
      <c r="O11" s="179"/>
    </row>
    <row r="12" spans="1:15" ht="10.5" customHeight="1">
      <c r="A12" s="170">
        <v>238</v>
      </c>
      <c r="B12" s="172" t="s">
        <v>64</v>
      </c>
      <c r="C12" s="174"/>
      <c r="D12" s="176" t="s">
        <v>38</v>
      </c>
      <c r="E12" s="29" t="s">
        <v>16</v>
      </c>
      <c r="F12" s="41">
        <v>13.367</v>
      </c>
      <c r="G12" s="41">
        <v>12.333</v>
      </c>
      <c r="H12" s="41">
        <v>12.467</v>
      </c>
      <c r="I12" s="41">
        <v>13.933</v>
      </c>
      <c r="J12" s="41">
        <v>13.267</v>
      </c>
      <c r="K12" s="41">
        <v>12.267</v>
      </c>
      <c r="L12" s="41">
        <f t="shared" si="0"/>
        <v>77.634</v>
      </c>
      <c r="M12" s="44"/>
      <c r="N12" s="45"/>
      <c r="O12" s="179"/>
    </row>
    <row r="13" spans="1:15" ht="10.5" customHeight="1">
      <c r="A13" s="171"/>
      <c r="B13" s="173"/>
      <c r="C13" s="175"/>
      <c r="D13" s="177"/>
      <c r="E13" s="133" t="s">
        <v>17</v>
      </c>
      <c r="F13" s="134"/>
      <c r="G13" s="134"/>
      <c r="H13" s="134"/>
      <c r="I13" s="134"/>
      <c r="J13" s="134"/>
      <c r="K13" s="134"/>
      <c r="L13" s="134">
        <f t="shared" si="0"/>
        <v>0</v>
      </c>
      <c r="M13" s="44"/>
      <c r="N13" s="45"/>
      <c r="O13" s="179"/>
    </row>
    <row r="14" spans="1:15" ht="10.5" customHeight="1">
      <c r="A14" s="170">
        <v>239</v>
      </c>
      <c r="B14" s="172" t="s">
        <v>65</v>
      </c>
      <c r="C14" s="174"/>
      <c r="D14" s="176" t="s">
        <v>38</v>
      </c>
      <c r="E14" s="29" t="s">
        <v>16</v>
      </c>
      <c r="F14" s="41">
        <v>13.333</v>
      </c>
      <c r="G14" s="41">
        <v>14.4</v>
      </c>
      <c r="H14" s="41">
        <v>13.633</v>
      </c>
      <c r="I14" s="41">
        <v>14.767</v>
      </c>
      <c r="J14" s="41">
        <v>14.167</v>
      </c>
      <c r="K14" s="41">
        <v>13.767</v>
      </c>
      <c r="L14" s="41">
        <f t="shared" si="0"/>
        <v>84.067</v>
      </c>
      <c r="M14" s="44"/>
      <c r="N14" s="45"/>
      <c r="O14" s="179"/>
    </row>
    <row r="15" spans="1:15" ht="10.5" customHeight="1">
      <c r="A15" s="171"/>
      <c r="B15" s="173"/>
      <c r="C15" s="175"/>
      <c r="D15" s="177"/>
      <c r="E15" s="133" t="s">
        <v>17</v>
      </c>
      <c r="F15" s="134"/>
      <c r="G15" s="134"/>
      <c r="H15" s="134"/>
      <c r="I15" s="134"/>
      <c r="J15" s="134"/>
      <c r="K15" s="134"/>
      <c r="L15" s="134">
        <f t="shared" si="0"/>
        <v>0</v>
      </c>
      <c r="M15" s="44"/>
      <c r="N15" s="45"/>
      <c r="O15" s="179"/>
    </row>
    <row r="16" spans="1:15" ht="10.5" customHeight="1">
      <c r="A16" s="170">
        <v>240</v>
      </c>
      <c r="B16" s="172" t="s">
        <v>66</v>
      </c>
      <c r="C16" s="174"/>
      <c r="D16" s="154" t="s">
        <v>42</v>
      </c>
      <c r="E16" s="29" t="s">
        <v>16</v>
      </c>
      <c r="F16" s="41"/>
      <c r="G16" s="41"/>
      <c r="H16" s="41">
        <v>9.1</v>
      </c>
      <c r="I16" s="41"/>
      <c r="J16" s="41"/>
      <c r="K16" s="41">
        <v>8.933</v>
      </c>
      <c r="L16" s="41">
        <f t="shared" si="0"/>
        <v>18.033</v>
      </c>
      <c r="M16" s="44"/>
      <c r="N16" s="45"/>
      <c r="O16" s="179"/>
    </row>
    <row r="17" spans="1:15" ht="10.5" customHeight="1">
      <c r="A17" s="171"/>
      <c r="B17" s="173"/>
      <c r="C17" s="175"/>
      <c r="D17" s="155"/>
      <c r="E17" s="133" t="s">
        <v>17</v>
      </c>
      <c r="F17" s="134"/>
      <c r="G17" s="134"/>
      <c r="H17" s="134"/>
      <c r="I17" s="134"/>
      <c r="J17" s="134"/>
      <c r="K17" s="134"/>
      <c r="L17" s="134">
        <f t="shared" si="0"/>
        <v>0</v>
      </c>
      <c r="M17" s="44"/>
      <c r="N17" s="45"/>
      <c r="O17" s="179"/>
    </row>
    <row r="18" spans="1:15" ht="10.5" customHeight="1">
      <c r="A18" s="170">
        <v>241</v>
      </c>
      <c r="B18" s="172" t="s">
        <v>67</v>
      </c>
      <c r="C18" s="174"/>
      <c r="D18" s="154" t="s">
        <v>42</v>
      </c>
      <c r="E18" s="29" t="s">
        <v>16</v>
      </c>
      <c r="F18" s="41">
        <v>8.3</v>
      </c>
      <c r="G18" s="41">
        <v>8.4</v>
      </c>
      <c r="H18" s="41"/>
      <c r="I18" s="41">
        <v>9.033</v>
      </c>
      <c r="J18" s="41">
        <v>9.167</v>
      </c>
      <c r="K18" s="41"/>
      <c r="L18" s="41">
        <f t="shared" si="0"/>
        <v>34.900000000000006</v>
      </c>
      <c r="M18" s="44"/>
      <c r="N18" s="45"/>
      <c r="O18" s="179"/>
    </row>
    <row r="19" spans="1:15" ht="10.5" customHeight="1">
      <c r="A19" s="171"/>
      <c r="B19" s="173"/>
      <c r="C19" s="175"/>
      <c r="D19" s="155"/>
      <c r="E19" s="133" t="s">
        <v>17</v>
      </c>
      <c r="F19" s="134"/>
      <c r="G19" s="134"/>
      <c r="H19" s="134"/>
      <c r="I19" s="134"/>
      <c r="J19" s="134"/>
      <c r="K19" s="134"/>
      <c r="L19" s="134">
        <f t="shared" si="0"/>
        <v>0</v>
      </c>
      <c r="M19" s="44"/>
      <c r="N19" s="45"/>
      <c r="O19" s="179"/>
    </row>
    <row r="20" spans="1:15" ht="10.5" customHeight="1">
      <c r="A20" s="170">
        <v>242</v>
      </c>
      <c r="B20" s="172" t="s">
        <v>68</v>
      </c>
      <c r="C20" s="174"/>
      <c r="D20" s="154" t="s">
        <v>42</v>
      </c>
      <c r="E20" s="29" t="s">
        <v>16</v>
      </c>
      <c r="F20" s="41">
        <v>9.5</v>
      </c>
      <c r="G20" s="41">
        <v>8.5</v>
      </c>
      <c r="H20" s="41">
        <v>9.167</v>
      </c>
      <c r="I20" s="41">
        <v>8.783</v>
      </c>
      <c r="J20" s="41">
        <v>8.933</v>
      </c>
      <c r="K20" s="41">
        <v>8.933</v>
      </c>
      <c r="L20" s="41">
        <f t="shared" si="0"/>
        <v>53.816</v>
      </c>
      <c r="M20" s="44"/>
      <c r="N20" s="45"/>
      <c r="O20" s="179"/>
    </row>
    <row r="21" spans="1:15" ht="10.5" customHeight="1">
      <c r="A21" s="171"/>
      <c r="B21" s="173"/>
      <c r="C21" s="175"/>
      <c r="D21" s="155"/>
      <c r="E21" s="133" t="s">
        <v>17</v>
      </c>
      <c r="F21" s="134"/>
      <c r="G21" s="134"/>
      <c r="H21" s="134"/>
      <c r="I21" s="134"/>
      <c r="J21" s="134"/>
      <c r="K21" s="134"/>
      <c r="L21" s="134">
        <f t="shared" si="0"/>
        <v>0</v>
      </c>
      <c r="M21" s="44"/>
      <c r="N21" s="45"/>
      <c r="O21" s="179"/>
    </row>
    <row r="22" spans="1:15" ht="10.5" customHeight="1">
      <c r="A22" s="26"/>
      <c r="B22" s="156" t="s">
        <v>4</v>
      </c>
      <c r="C22" s="156"/>
      <c r="D22" s="156"/>
      <c r="E22" s="29" t="s">
        <v>16</v>
      </c>
      <c r="F22" s="46">
        <f aca="true" t="shared" si="1" ref="F22:L22">F10+F12+F14+F16+F18+F20</f>
        <v>58.533</v>
      </c>
      <c r="G22" s="46">
        <f t="shared" si="1"/>
        <v>56.199999999999996</v>
      </c>
      <c r="H22" s="46">
        <f t="shared" si="1"/>
        <v>58.13400000000001</v>
      </c>
      <c r="I22" s="46">
        <f t="shared" si="1"/>
        <v>60.816</v>
      </c>
      <c r="J22" s="46">
        <f t="shared" si="1"/>
        <v>59.134</v>
      </c>
      <c r="K22" s="46">
        <f t="shared" si="1"/>
        <v>57.8</v>
      </c>
      <c r="L22" s="46">
        <f t="shared" si="1"/>
        <v>350.6170000000001</v>
      </c>
      <c r="M22" s="44"/>
      <c r="N22" s="45"/>
      <c r="O22" s="179"/>
    </row>
    <row r="23" spans="1:15" ht="10.5" customHeight="1">
      <c r="A23" s="28"/>
      <c r="B23" s="151"/>
      <c r="C23" s="151"/>
      <c r="D23" s="151"/>
      <c r="E23" s="133" t="s">
        <v>17</v>
      </c>
      <c r="F23" s="135">
        <f aca="true" t="shared" si="2" ref="F23:L23">SUM(F11+F13+F15+F17+F19+F21)</f>
        <v>0</v>
      </c>
      <c r="G23" s="135">
        <f t="shared" si="2"/>
        <v>0</v>
      </c>
      <c r="H23" s="135">
        <f t="shared" si="2"/>
        <v>0</v>
      </c>
      <c r="I23" s="135">
        <f t="shared" si="2"/>
        <v>0</v>
      </c>
      <c r="J23" s="135">
        <f t="shared" si="2"/>
        <v>0</v>
      </c>
      <c r="K23" s="135">
        <f t="shared" si="2"/>
        <v>0</v>
      </c>
      <c r="L23" s="135">
        <f t="shared" si="2"/>
        <v>0</v>
      </c>
      <c r="M23" s="44"/>
      <c r="N23" s="45"/>
      <c r="O23" s="179"/>
    </row>
    <row r="24" spans="1:15" ht="10.5" customHeight="1">
      <c r="A24" s="27"/>
      <c r="B24" s="152"/>
      <c r="C24" s="152"/>
      <c r="D24" s="152"/>
      <c r="E24" s="30" t="s">
        <v>1</v>
      </c>
      <c r="F24" s="46">
        <f aca="true" t="shared" si="3" ref="F24:L24">SUM(F22+F23)</f>
        <v>58.533</v>
      </c>
      <c r="G24" s="46">
        <f t="shared" si="3"/>
        <v>56.199999999999996</v>
      </c>
      <c r="H24" s="46">
        <f t="shared" si="3"/>
        <v>58.13400000000001</v>
      </c>
      <c r="I24" s="46">
        <f t="shared" si="3"/>
        <v>60.816</v>
      </c>
      <c r="J24" s="46">
        <f t="shared" si="3"/>
        <v>59.134</v>
      </c>
      <c r="K24" s="46">
        <f t="shared" si="3"/>
        <v>57.8</v>
      </c>
      <c r="L24" s="31">
        <f t="shared" si="3"/>
        <v>350.6170000000001</v>
      </c>
      <c r="M24" s="47">
        <v>0</v>
      </c>
      <c r="N24" s="32">
        <f>L24-M24</f>
        <v>350.6170000000001</v>
      </c>
      <c r="O24" s="180"/>
    </row>
    <row r="25" spans="2:15" ht="10.5" customHeight="1">
      <c r="B25" s="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0.5" customHeight="1">
      <c r="A26" s="189" t="s">
        <v>32</v>
      </c>
      <c r="B26" s="153" t="s">
        <v>50</v>
      </c>
      <c r="C26" s="191" t="s">
        <v>30</v>
      </c>
      <c r="D26" s="191" t="s">
        <v>31</v>
      </c>
      <c r="E26" s="24"/>
      <c r="F26" s="6"/>
      <c r="G26" s="6"/>
      <c r="H26" s="6"/>
      <c r="I26" s="6"/>
      <c r="J26" s="6"/>
      <c r="K26" s="6"/>
      <c r="L26" s="193" t="s">
        <v>3</v>
      </c>
      <c r="M26" s="182" t="s">
        <v>18</v>
      </c>
      <c r="N26" s="184" t="s">
        <v>33</v>
      </c>
      <c r="O26" s="168" t="s">
        <v>15</v>
      </c>
    </row>
    <row r="27" spans="1:15" ht="10.5" customHeight="1">
      <c r="A27" s="190"/>
      <c r="B27" s="129"/>
      <c r="C27" s="192"/>
      <c r="D27" s="192"/>
      <c r="E27" s="25"/>
      <c r="F27" s="8"/>
      <c r="G27" s="8"/>
      <c r="H27" s="8"/>
      <c r="I27" s="8"/>
      <c r="J27" s="8"/>
      <c r="K27" s="9"/>
      <c r="L27" s="194"/>
      <c r="M27" s="183"/>
      <c r="N27" s="185"/>
      <c r="O27" s="169"/>
    </row>
    <row r="28" spans="1:15" ht="10.5" customHeight="1">
      <c r="A28" s="170">
        <v>217</v>
      </c>
      <c r="B28" s="172" t="s">
        <v>51</v>
      </c>
      <c r="C28" s="174"/>
      <c r="D28" s="176" t="s">
        <v>38</v>
      </c>
      <c r="E28" s="29" t="s">
        <v>16</v>
      </c>
      <c r="F28" s="41">
        <v>13.7</v>
      </c>
      <c r="G28" s="41">
        <v>12.467</v>
      </c>
      <c r="H28" s="41">
        <v>13.133</v>
      </c>
      <c r="I28" s="41">
        <v>14.167</v>
      </c>
      <c r="J28" s="41">
        <v>14.233</v>
      </c>
      <c r="K28" s="41">
        <v>12.367</v>
      </c>
      <c r="L28" s="41">
        <f aca="true" t="shared" si="4" ref="L28:L39">SUM(F28+G28+H28+I28+J28+K28)</f>
        <v>80.06700000000001</v>
      </c>
      <c r="M28" s="42"/>
      <c r="N28" s="43"/>
      <c r="O28" s="178">
        <v>2</v>
      </c>
    </row>
    <row r="29" spans="1:15" ht="10.5" customHeight="1">
      <c r="A29" s="171"/>
      <c r="B29" s="173"/>
      <c r="C29" s="175"/>
      <c r="D29" s="177"/>
      <c r="E29" s="133" t="s">
        <v>17</v>
      </c>
      <c r="F29" s="134"/>
      <c r="G29" s="134"/>
      <c r="H29" s="134"/>
      <c r="I29" s="134"/>
      <c r="J29" s="134"/>
      <c r="K29" s="134"/>
      <c r="L29" s="134">
        <f t="shared" si="4"/>
        <v>0</v>
      </c>
      <c r="M29" s="44"/>
      <c r="N29" s="45"/>
      <c r="O29" s="179"/>
    </row>
    <row r="30" spans="1:15" ht="10.5" customHeight="1">
      <c r="A30" s="170">
        <v>218</v>
      </c>
      <c r="B30" s="172" t="s">
        <v>52</v>
      </c>
      <c r="C30" s="174"/>
      <c r="D30" s="176" t="s">
        <v>38</v>
      </c>
      <c r="E30" s="29" t="s">
        <v>16</v>
      </c>
      <c r="F30" s="41">
        <v>13.967</v>
      </c>
      <c r="G30" s="41">
        <v>12.533</v>
      </c>
      <c r="H30" s="41">
        <v>14.533</v>
      </c>
      <c r="I30" s="41">
        <v>14.8</v>
      </c>
      <c r="J30" s="41">
        <v>13.9</v>
      </c>
      <c r="K30" s="41">
        <v>13.2</v>
      </c>
      <c r="L30" s="41">
        <f t="shared" si="4"/>
        <v>82.933</v>
      </c>
      <c r="M30" s="44"/>
      <c r="N30" s="45"/>
      <c r="O30" s="179"/>
    </row>
    <row r="31" spans="1:15" ht="10.5" customHeight="1">
      <c r="A31" s="171"/>
      <c r="B31" s="173"/>
      <c r="C31" s="175"/>
      <c r="D31" s="177"/>
      <c r="E31" s="133" t="s">
        <v>17</v>
      </c>
      <c r="F31" s="134"/>
      <c r="G31" s="134"/>
      <c r="H31" s="134"/>
      <c r="I31" s="134"/>
      <c r="J31" s="134"/>
      <c r="K31" s="134"/>
      <c r="L31" s="134">
        <f t="shared" si="4"/>
        <v>0</v>
      </c>
      <c r="M31" s="44"/>
      <c r="N31" s="45"/>
      <c r="O31" s="179"/>
    </row>
    <row r="32" spans="1:15" ht="10.5" customHeight="1">
      <c r="A32" s="170">
        <v>219</v>
      </c>
      <c r="B32" s="172" t="s">
        <v>53</v>
      </c>
      <c r="C32" s="174"/>
      <c r="D32" s="176" t="s">
        <v>38</v>
      </c>
      <c r="E32" s="29" t="s">
        <v>16</v>
      </c>
      <c r="F32" s="41">
        <v>13.9</v>
      </c>
      <c r="G32" s="41">
        <v>10.9</v>
      </c>
      <c r="H32" s="41">
        <v>14.133</v>
      </c>
      <c r="I32" s="41">
        <v>14.233</v>
      </c>
      <c r="J32" s="41">
        <v>12.7</v>
      </c>
      <c r="K32" s="41">
        <v>12.767</v>
      </c>
      <c r="L32" s="41">
        <f t="shared" si="4"/>
        <v>78.633</v>
      </c>
      <c r="M32" s="44"/>
      <c r="N32" s="45"/>
      <c r="O32" s="179"/>
    </row>
    <row r="33" spans="1:15" ht="10.5" customHeight="1">
      <c r="A33" s="171"/>
      <c r="B33" s="173"/>
      <c r="C33" s="175"/>
      <c r="D33" s="177"/>
      <c r="E33" s="133" t="s">
        <v>17</v>
      </c>
      <c r="F33" s="134"/>
      <c r="G33" s="134"/>
      <c r="H33" s="134"/>
      <c r="I33" s="134"/>
      <c r="J33" s="134"/>
      <c r="K33" s="134"/>
      <c r="L33" s="134">
        <f t="shared" si="4"/>
        <v>0</v>
      </c>
      <c r="M33" s="44"/>
      <c r="N33" s="45"/>
      <c r="O33" s="179"/>
    </row>
    <row r="34" spans="1:15" ht="10.5" customHeight="1">
      <c r="A34" s="170">
        <v>220</v>
      </c>
      <c r="B34" s="172" t="s">
        <v>54</v>
      </c>
      <c r="C34" s="174"/>
      <c r="D34" s="154" t="s">
        <v>42</v>
      </c>
      <c r="E34" s="29" t="s">
        <v>16</v>
      </c>
      <c r="F34" s="41">
        <v>8.467</v>
      </c>
      <c r="G34" s="41">
        <v>8.5</v>
      </c>
      <c r="H34" s="41"/>
      <c r="I34" s="41"/>
      <c r="J34" s="41">
        <v>7.667</v>
      </c>
      <c r="K34" s="41">
        <v>7.5</v>
      </c>
      <c r="L34" s="41">
        <f t="shared" si="4"/>
        <v>32.134</v>
      </c>
      <c r="M34" s="44"/>
      <c r="N34" s="45"/>
      <c r="O34" s="179"/>
    </row>
    <row r="35" spans="1:15" ht="10.5" customHeight="1">
      <c r="A35" s="171"/>
      <c r="B35" s="173"/>
      <c r="C35" s="175"/>
      <c r="D35" s="155"/>
      <c r="E35" s="133" t="s">
        <v>17</v>
      </c>
      <c r="F35" s="134"/>
      <c r="G35" s="134"/>
      <c r="H35" s="134"/>
      <c r="I35" s="134"/>
      <c r="J35" s="134"/>
      <c r="K35" s="134"/>
      <c r="L35" s="134">
        <f t="shared" si="4"/>
        <v>0</v>
      </c>
      <c r="M35" s="44"/>
      <c r="N35" s="45"/>
      <c r="O35" s="179"/>
    </row>
    <row r="36" spans="1:15" ht="10.5" customHeight="1">
      <c r="A36" s="170">
        <v>221</v>
      </c>
      <c r="B36" s="172" t="s">
        <v>55</v>
      </c>
      <c r="C36" s="174"/>
      <c r="D36" s="154" t="s">
        <v>42</v>
      </c>
      <c r="E36" s="29" t="s">
        <v>16</v>
      </c>
      <c r="F36" s="41"/>
      <c r="G36" s="41">
        <v>6.067</v>
      </c>
      <c r="H36" s="41">
        <v>8.967</v>
      </c>
      <c r="I36" s="41">
        <v>8.982</v>
      </c>
      <c r="J36" s="41">
        <v>8.6</v>
      </c>
      <c r="K36" s="41"/>
      <c r="L36" s="41">
        <f t="shared" si="4"/>
        <v>32.616</v>
      </c>
      <c r="M36" s="44"/>
      <c r="N36" s="45"/>
      <c r="O36" s="179"/>
    </row>
    <row r="37" spans="1:15" ht="10.5" customHeight="1">
      <c r="A37" s="171"/>
      <c r="B37" s="173"/>
      <c r="C37" s="175"/>
      <c r="D37" s="155"/>
      <c r="E37" s="133" t="s">
        <v>17</v>
      </c>
      <c r="F37" s="134"/>
      <c r="G37" s="134"/>
      <c r="H37" s="134"/>
      <c r="I37" s="134"/>
      <c r="J37" s="134"/>
      <c r="K37" s="134"/>
      <c r="L37" s="134">
        <f t="shared" si="4"/>
        <v>0</v>
      </c>
      <c r="M37" s="44"/>
      <c r="N37" s="45"/>
      <c r="O37" s="179"/>
    </row>
    <row r="38" spans="1:15" ht="10.5" customHeight="1">
      <c r="A38" s="170">
        <v>222</v>
      </c>
      <c r="B38" s="172" t="s">
        <v>56</v>
      </c>
      <c r="C38" s="174"/>
      <c r="D38" s="154" t="s">
        <v>42</v>
      </c>
      <c r="E38" s="29" t="s">
        <v>16</v>
      </c>
      <c r="F38" s="41">
        <v>8.367</v>
      </c>
      <c r="G38" s="41"/>
      <c r="H38" s="41">
        <v>9</v>
      </c>
      <c r="I38" s="41">
        <v>8.883</v>
      </c>
      <c r="J38" s="41"/>
      <c r="K38" s="41">
        <v>8.433</v>
      </c>
      <c r="L38" s="41">
        <f t="shared" si="4"/>
        <v>34.683</v>
      </c>
      <c r="M38" s="44"/>
      <c r="N38" s="45"/>
      <c r="O38" s="179"/>
    </row>
    <row r="39" spans="1:15" ht="10.5" customHeight="1">
      <c r="A39" s="171"/>
      <c r="B39" s="173"/>
      <c r="C39" s="175"/>
      <c r="D39" s="155"/>
      <c r="E39" s="133" t="s">
        <v>17</v>
      </c>
      <c r="F39" s="134"/>
      <c r="G39" s="134"/>
      <c r="H39" s="134"/>
      <c r="I39" s="134"/>
      <c r="J39" s="134"/>
      <c r="K39" s="134"/>
      <c r="L39" s="134">
        <f t="shared" si="4"/>
        <v>0</v>
      </c>
      <c r="M39" s="44"/>
      <c r="N39" s="45"/>
      <c r="O39" s="179"/>
    </row>
    <row r="40" spans="1:15" ht="10.5" customHeight="1">
      <c r="A40" s="26"/>
      <c r="B40" s="156" t="s">
        <v>4</v>
      </c>
      <c r="C40" s="156"/>
      <c r="D40" s="156"/>
      <c r="E40" s="29" t="s">
        <v>16</v>
      </c>
      <c r="F40" s="46">
        <f aca="true" t="shared" si="5" ref="F40:L40">F28+F30+F32+F34+F36+F38</f>
        <v>58.400999999999996</v>
      </c>
      <c r="G40" s="46">
        <f t="shared" si="5"/>
        <v>50.467</v>
      </c>
      <c r="H40" s="46">
        <f t="shared" si="5"/>
        <v>59.76599999999999</v>
      </c>
      <c r="I40" s="46">
        <f t="shared" si="5"/>
        <v>61.065</v>
      </c>
      <c r="J40" s="46">
        <f t="shared" si="5"/>
        <v>57.1</v>
      </c>
      <c r="K40" s="46">
        <f t="shared" si="5"/>
        <v>54.267</v>
      </c>
      <c r="L40" s="46">
        <f t="shared" si="5"/>
        <v>341.066</v>
      </c>
      <c r="M40" s="44"/>
      <c r="N40" s="45"/>
      <c r="O40" s="179"/>
    </row>
    <row r="41" spans="1:15" ht="10.5" customHeight="1">
      <c r="A41" s="28"/>
      <c r="B41" s="151"/>
      <c r="C41" s="151"/>
      <c r="D41" s="151"/>
      <c r="E41" s="133" t="s">
        <v>17</v>
      </c>
      <c r="F41" s="135">
        <f aca="true" t="shared" si="6" ref="F41:L41">SUM(F29+F31+F33+F35+F37+F39)</f>
        <v>0</v>
      </c>
      <c r="G41" s="135">
        <f t="shared" si="6"/>
        <v>0</v>
      </c>
      <c r="H41" s="135">
        <f t="shared" si="6"/>
        <v>0</v>
      </c>
      <c r="I41" s="135">
        <f t="shared" si="6"/>
        <v>0</v>
      </c>
      <c r="J41" s="135">
        <f t="shared" si="6"/>
        <v>0</v>
      </c>
      <c r="K41" s="135">
        <f t="shared" si="6"/>
        <v>0</v>
      </c>
      <c r="L41" s="135">
        <f t="shared" si="6"/>
        <v>0</v>
      </c>
      <c r="M41" s="44"/>
      <c r="N41" s="45"/>
      <c r="O41" s="179"/>
    </row>
    <row r="42" spans="1:15" ht="10.5" customHeight="1">
      <c r="A42" s="27"/>
      <c r="B42" s="152"/>
      <c r="C42" s="152"/>
      <c r="D42" s="152"/>
      <c r="E42" s="30" t="s">
        <v>1</v>
      </c>
      <c r="F42" s="46">
        <f aca="true" t="shared" si="7" ref="F42:L42">SUM(F40+F41)</f>
        <v>58.400999999999996</v>
      </c>
      <c r="G42" s="46">
        <f t="shared" si="7"/>
        <v>50.467</v>
      </c>
      <c r="H42" s="46">
        <f t="shared" si="7"/>
        <v>59.76599999999999</v>
      </c>
      <c r="I42" s="46">
        <f t="shared" si="7"/>
        <v>61.065</v>
      </c>
      <c r="J42" s="46">
        <f t="shared" si="7"/>
        <v>57.1</v>
      </c>
      <c r="K42" s="46">
        <f t="shared" si="7"/>
        <v>54.267</v>
      </c>
      <c r="L42" s="31">
        <f t="shared" si="7"/>
        <v>341.066</v>
      </c>
      <c r="M42" s="47">
        <v>0</v>
      </c>
      <c r="N42" s="32">
        <f>L42-M42</f>
        <v>341.066</v>
      </c>
      <c r="O42" s="180"/>
    </row>
    <row r="43" spans="2:15" ht="10.5" customHeight="1">
      <c r="B43" s="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ht="10.5" customHeight="1">
      <c r="A44" s="189" t="s">
        <v>32</v>
      </c>
      <c r="B44" s="153" t="s">
        <v>69</v>
      </c>
      <c r="C44" s="191" t="s">
        <v>30</v>
      </c>
      <c r="D44" s="191" t="s">
        <v>31</v>
      </c>
      <c r="E44" s="24"/>
      <c r="F44" s="6"/>
      <c r="G44" s="6"/>
      <c r="H44" s="6"/>
      <c r="I44" s="6"/>
      <c r="J44" s="6"/>
      <c r="K44" s="6"/>
      <c r="L44" s="193" t="s">
        <v>3</v>
      </c>
      <c r="M44" s="182" t="s">
        <v>18</v>
      </c>
      <c r="N44" s="184" t="s">
        <v>33</v>
      </c>
      <c r="O44" s="168" t="s">
        <v>15</v>
      </c>
    </row>
    <row r="45" spans="1:15" ht="10.5" customHeight="1">
      <c r="A45" s="190"/>
      <c r="B45" s="129"/>
      <c r="C45" s="192"/>
      <c r="D45" s="192"/>
      <c r="E45" s="25"/>
      <c r="F45" s="8"/>
      <c r="G45" s="8"/>
      <c r="H45" s="8"/>
      <c r="I45" s="8"/>
      <c r="J45" s="8"/>
      <c r="K45" s="9"/>
      <c r="L45" s="194"/>
      <c r="M45" s="183"/>
      <c r="N45" s="185"/>
      <c r="O45" s="169"/>
    </row>
    <row r="46" spans="1:15" ht="10.5" customHeight="1">
      <c r="A46" s="170">
        <v>209</v>
      </c>
      <c r="B46" s="172" t="s">
        <v>70</v>
      </c>
      <c r="C46" s="174"/>
      <c r="D46" s="176" t="s">
        <v>38</v>
      </c>
      <c r="E46" s="29" t="s">
        <v>16</v>
      </c>
      <c r="F46" s="41">
        <v>13.533</v>
      </c>
      <c r="G46" s="41">
        <v>11.9</v>
      </c>
      <c r="H46" s="41">
        <v>14.35</v>
      </c>
      <c r="I46" s="41">
        <v>14.067</v>
      </c>
      <c r="J46" s="41">
        <v>13.633</v>
      </c>
      <c r="K46" s="41">
        <v>13.633</v>
      </c>
      <c r="L46" s="41">
        <f aca="true" t="shared" si="8" ref="L46:L57">SUM(F46+G46+H46+I46+J46+K46)</f>
        <v>81.116</v>
      </c>
      <c r="M46" s="42"/>
      <c r="N46" s="43"/>
      <c r="O46" s="178">
        <v>3</v>
      </c>
    </row>
    <row r="47" spans="1:15" ht="10.5" customHeight="1">
      <c r="A47" s="171"/>
      <c r="B47" s="173"/>
      <c r="C47" s="175"/>
      <c r="D47" s="177"/>
      <c r="E47" s="133" t="s">
        <v>17</v>
      </c>
      <c r="F47" s="134"/>
      <c r="G47" s="134"/>
      <c r="H47" s="134"/>
      <c r="I47" s="134"/>
      <c r="J47" s="134"/>
      <c r="K47" s="134"/>
      <c r="L47" s="134">
        <f t="shared" si="8"/>
        <v>0</v>
      </c>
      <c r="M47" s="44"/>
      <c r="N47" s="45"/>
      <c r="O47" s="179"/>
    </row>
    <row r="48" spans="1:15" ht="10.5" customHeight="1">
      <c r="A48" s="170">
        <v>210</v>
      </c>
      <c r="B48" s="172" t="s">
        <v>71</v>
      </c>
      <c r="C48" s="174"/>
      <c r="D48" s="176" t="s">
        <v>38</v>
      </c>
      <c r="E48" s="29" t="s">
        <v>16</v>
      </c>
      <c r="F48" s="41">
        <v>13.667</v>
      </c>
      <c r="G48" s="41">
        <v>13.533</v>
      </c>
      <c r="H48" s="41">
        <v>13.425</v>
      </c>
      <c r="I48" s="41">
        <v>13.867</v>
      </c>
      <c r="J48" s="41">
        <v>12.867</v>
      </c>
      <c r="K48" s="41">
        <v>12.667</v>
      </c>
      <c r="L48" s="41">
        <f t="shared" si="8"/>
        <v>80.02600000000001</v>
      </c>
      <c r="M48" s="44"/>
      <c r="N48" s="45"/>
      <c r="O48" s="179"/>
    </row>
    <row r="49" spans="1:15" ht="10.5" customHeight="1">
      <c r="A49" s="171"/>
      <c r="B49" s="173"/>
      <c r="C49" s="175"/>
      <c r="D49" s="177"/>
      <c r="E49" s="133" t="s">
        <v>17</v>
      </c>
      <c r="F49" s="134"/>
      <c r="G49" s="134"/>
      <c r="H49" s="134"/>
      <c r="I49" s="134"/>
      <c r="J49" s="134"/>
      <c r="K49" s="134"/>
      <c r="L49" s="134">
        <f t="shared" si="8"/>
        <v>0</v>
      </c>
      <c r="M49" s="44"/>
      <c r="N49" s="45"/>
      <c r="O49" s="179"/>
    </row>
    <row r="50" spans="1:15" ht="10.5" customHeight="1">
      <c r="A50" s="170">
        <v>211</v>
      </c>
      <c r="B50" s="172" t="s">
        <v>72</v>
      </c>
      <c r="C50" s="174"/>
      <c r="D50" s="176" t="s">
        <v>38</v>
      </c>
      <c r="E50" s="29" t="s">
        <v>16</v>
      </c>
      <c r="F50" s="41">
        <v>12.8</v>
      </c>
      <c r="G50" s="41">
        <v>12.8</v>
      </c>
      <c r="H50" s="41">
        <v>12.175</v>
      </c>
      <c r="I50" s="41">
        <v>13.633</v>
      </c>
      <c r="J50" s="41">
        <v>9.867</v>
      </c>
      <c r="K50" s="41">
        <v>12.5</v>
      </c>
      <c r="L50" s="41">
        <f t="shared" si="8"/>
        <v>73.775</v>
      </c>
      <c r="M50" s="44"/>
      <c r="N50" s="45"/>
      <c r="O50" s="179"/>
    </row>
    <row r="51" spans="1:15" ht="10.5" customHeight="1">
      <c r="A51" s="171"/>
      <c r="B51" s="173"/>
      <c r="C51" s="175"/>
      <c r="D51" s="177"/>
      <c r="E51" s="133" t="s">
        <v>17</v>
      </c>
      <c r="F51" s="134"/>
      <c r="G51" s="134"/>
      <c r="H51" s="134"/>
      <c r="I51" s="134"/>
      <c r="J51" s="134"/>
      <c r="K51" s="134"/>
      <c r="L51" s="134">
        <f t="shared" si="8"/>
        <v>0</v>
      </c>
      <c r="M51" s="44"/>
      <c r="N51" s="45"/>
      <c r="O51" s="179"/>
    </row>
    <row r="52" spans="1:15" ht="10.5" customHeight="1">
      <c r="A52" s="170">
        <v>212</v>
      </c>
      <c r="B52" s="172" t="s">
        <v>73</v>
      </c>
      <c r="C52" s="174"/>
      <c r="D52" s="154" t="s">
        <v>42</v>
      </c>
      <c r="E52" s="29" t="s">
        <v>16</v>
      </c>
      <c r="F52" s="41"/>
      <c r="G52" s="41"/>
      <c r="H52" s="41">
        <v>8.125</v>
      </c>
      <c r="I52" s="41">
        <v>8.716</v>
      </c>
      <c r="J52" s="41">
        <v>7.267</v>
      </c>
      <c r="K52" s="41"/>
      <c r="L52" s="41">
        <f t="shared" si="8"/>
        <v>24.108</v>
      </c>
      <c r="M52" s="44"/>
      <c r="N52" s="45"/>
      <c r="O52" s="179"/>
    </row>
    <row r="53" spans="1:15" ht="10.5" customHeight="1">
      <c r="A53" s="171"/>
      <c r="B53" s="173"/>
      <c r="C53" s="175"/>
      <c r="D53" s="155"/>
      <c r="E53" s="133" t="s">
        <v>17</v>
      </c>
      <c r="F53" s="134"/>
      <c r="G53" s="134"/>
      <c r="H53" s="134"/>
      <c r="I53" s="134"/>
      <c r="J53" s="134"/>
      <c r="K53" s="134"/>
      <c r="L53" s="134">
        <f t="shared" si="8"/>
        <v>0</v>
      </c>
      <c r="M53" s="44"/>
      <c r="N53" s="45"/>
      <c r="O53" s="179"/>
    </row>
    <row r="54" spans="1:15" ht="10.5" customHeight="1">
      <c r="A54" s="170">
        <v>213</v>
      </c>
      <c r="B54" s="172" t="s">
        <v>74</v>
      </c>
      <c r="C54" s="174"/>
      <c r="D54" s="154" t="s">
        <v>42</v>
      </c>
      <c r="E54" s="29" t="s">
        <v>16</v>
      </c>
      <c r="F54" s="41">
        <v>9.267</v>
      </c>
      <c r="G54" s="41">
        <v>8.467</v>
      </c>
      <c r="H54" s="41">
        <v>9.35</v>
      </c>
      <c r="I54" s="41">
        <v>9.216</v>
      </c>
      <c r="J54" s="41">
        <v>8.3</v>
      </c>
      <c r="K54" s="41">
        <v>8.933</v>
      </c>
      <c r="L54" s="41">
        <f t="shared" si="8"/>
        <v>53.53300000000001</v>
      </c>
      <c r="M54" s="44"/>
      <c r="N54" s="45"/>
      <c r="O54" s="179"/>
    </row>
    <row r="55" spans="1:15" ht="10.5" customHeight="1">
      <c r="A55" s="171"/>
      <c r="B55" s="173"/>
      <c r="C55" s="175"/>
      <c r="D55" s="155"/>
      <c r="E55" s="133" t="s">
        <v>17</v>
      </c>
      <c r="F55" s="134"/>
      <c r="G55" s="134"/>
      <c r="H55" s="134"/>
      <c r="I55" s="134"/>
      <c r="J55" s="134"/>
      <c r="K55" s="134"/>
      <c r="L55" s="134">
        <f t="shared" si="8"/>
        <v>0</v>
      </c>
      <c r="M55" s="44"/>
      <c r="N55" s="45"/>
      <c r="O55" s="179"/>
    </row>
    <row r="56" spans="1:15" ht="10.5" customHeight="1">
      <c r="A56" s="170">
        <v>214</v>
      </c>
      <c r="B56" s="172" t="s">
        <v>75</v>
      </c>
      <c r="C56" s="174"/>
      <c r="D56" s="154" t="s">
        <v>42</v>
      </c>
      <c r="E56" s="29" t="s">
        <v>16</v>
      </c>
      <c r="F56" s="41">
        <v>8.833</v>
      </c>
      <c r="G56" s="41">
        <v>8.367</v>
      </c>
      <c r="H56" s="41"/>
      <c r="I56" s="41"/>
      <c r="J56" s="41"/>
      <c r="K56" s="41">
        <v>8.4</v>
      </c>
      <c r="L56" s="41">
        <f t="shared" si="8"/>
        <v>25.6</v>
      </c>
      <c r="M56" s="44"/>
      <c r="N56" s="45"/>
      <c r="O56" s="179"/>
    </row>
    <row r="57" spans="1:15" ht="10.5" customHeight="1">
      <c r="A57" s="171"/>
      <c r="B57" s="173"/>
      <c r="C57" s="175"/>
      <c r="D57" s="155"/>
      <c r="E57" s="133" t="s">
        <v>17</v>
      </c>
      <c r="F57" s="134"/>
      <c r="G57" s="134"/>
      <c r="H57" s="134"/>
      <c r="I57" s="134"/>
      <c r="J57" s="134"/>
      <c r="K57" s="134"/>
      <c r="L57" s="134">
        <f t="shared" si="8"/>
        <v>0</v>
      </c>
      <c r="M57" s="44"/>
      <c r="N57" s="45"/>
      <c r="O57" s="179"/>
    </row>
    <row r="58" spans="1:15" ht="10.5" customHeight="1">
      <c r="A58" s="26"/>
      <c r="B58" s="156" t="s">
        <v>4</v>
      </c>
      <c r="C58" s="156"/>
      <c r="D58" s="156"/>
      <c r="E58" s="29" t="s">
        <v>16</v>
      </c>
      <c r="F58" s="46">
        <f aca="true" t="shared" si="9" ref="F58:L58">F46+F48+F50+F52+F54+F56</f>
        <v>58.099999999999994</v>
      </c>
      <c r="G58" s="46">
        <f t="shared" si="9"/>
        <v>55.06700000000001</v>
      </c>
      <c r="H58" s="46">
        <f t="shared" si="9"/>
        <v>57.425000000000004</v>
      </c>
      <c r="I58" s="46">
        <f t="shared" si="9"/>
        <v>59.499</v>
      </c>
      <c r="J58" s="46">
        <f t="shared" si="9"/>
        <v>51.93400000000001</v>
      </c>
      <c r="K58" s="46">
        <f t="shared" si="9"/>
        <v>56.132999999999996</v>
      </c>
      <c r="L58" s="46">
        <f t="shared" si="9"/>
        <v>338.158</v>
      </c>
      <c r="M58" s="44"/>
      <c r="N58" s="45"/>
      <c r="O58" s="179"/>
    </row>
    <row r="59" spans="1:15" ht="10.5" customHeight="1">
      <c r="A59" s="28"/>
      <c r="B59" s="151"/>
      <c r="C59" s="151"/>
      <c r="D59" s="151"/>
      <c r="E59" s="133" t="s">
        <v>17</v>
      </c>
      <c r="F59" s="135">
        <f aca="true" t="shared" si="10" ref="F59:L59">SUM(F47+F49+F51+F53+F55+F57)</f>
        <v>0</v>
      </c>
      <c r="G59" s="135">
        <f t="shared" si="10"/>
        <v>0</v>
      </c>
      <c r="H59" s="135">
        <f t="shared" si="10"/>
        <v>0</v>
      </c>
      <c r="I59" s="135">
        <f t="shared" si="10"/>
        <v>0</v>
      </c>
      <c r="J59" s="135">
        <f t="shared" si="10"/>
        <v>0</v>
      </c>
      <c r="K59" s="135">
        <f t="shared" si="10"/>
        <v>0</v>
      </c>
      <c r="L59" s="135">
        <f t="shared" si="10"/>
        <v>0</v>
      </c>
      <c r="M59" s="44"/>
      <c r="N59" s="45"/>
      <c r="O59" s="179"/>
    </row>
    <row r="60" spans="1:15" ht="10.5" customHeight="1">
      <c r="A60" s="27"/>
      <c r="B60" s="152"/>
      <c r="C60" s="152"/>
      <c r="D60" s="152"/>
      <c r="E60" s="30" t="s">
        <v>1</v>
      </c>
      <c r="F60" s="46">
        <f aca="true" t="shared" si="11" ref="F60:L60">SUM(F58+F59)</f>
        <v>58.099999999999994</v>
      </c>
      <c r="G60" s="46">
        <f t="shared" si="11"/>
        <v>55.06700000000001</v>
      </c>
      <c r="H60" s="46">
        <f t="shared" si="11"/>
        <v>57.425000000000004</v>
      </c>
      <c r="I60" s="46">
        <f t="shared" si="11"/>
        <v>59.499</v>
      </c>
      <c r="J60" s="46">
        <f t="shared" si="11"/>
        <v>51.93400000000001</v>
      </c>
      <c r="K60" s="46">
        <f t="shared" si="11"/>
        <v>56.132999999999996</v>
      </c>
      <c r="L60" s="31">
        <f t="shared" si="11"/>
        <v>338.158</v>
      </c>
      <c r="M60" s="47">
        <v>0</v>
      </c>
      <c r="N60" s="32">
        <f>L60-M60</f>
        <v>338.158</v>
      </c>
      <c r="O60" s="180"/>
    </row>
    <row r="61" spans="2:15" ht="10.5" customHeight="1">
      <c r="B61" s="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1:15" ht="10.5" customHeight="1">
      <c r="A62" s="189" t="s">
        <v>32</v>
      </c>
      <c r="B62" s="153" t="s">
        <v>57</v>
      </c>
      <c r="C62" s="191" t="s">
        <v>30</v>
      </c>
      <c r="D62" s="191" t="s">
        <v>31</v>
      </c>
      <c r="E62" s="24"/>
      <c r="F62" s="6"/>
      <c r="G62" s="6"/>
      <c r="H62" s="6"/>
      <c r="I62" s="6"/>
      <c r="J62" s="6"/>
      <c r="K62" s="6"/>
      <c r="L62" s="193" t="s">
        <v>3</v>
      </c>
      <c r="M62" s="182" t="s">
        <v>18</v>
      </c>
      <c r="N62" s="184" t="s">
        <v>33</v>
      </c>
      <c r="O62" s="168" t="s">
        <v>15</v>
      </c>
    </row>
    <row r="63" spans="1:15" ht="10.5" customHeight="1">
      <c r="A63" s="190"/>
      <c r="B63" s="129"/>
      <c r="C63" s="192"/>
      <c r="D63" s="192"/>
      <c r="E63" s="25"/>
      <c r="F63" s="8"/>
      <c r="G63" s="8"/>
      <c r="H63" s="8"/>
      <c r="I63" s="8"/>
      <c r="J63" s="8"/>
      <c r="K63" s="9"/>
      <c r="L63" s="194"/>
      <c r="M63" s="183"/>
      <c r="N63" s="185"/>
      <c r="O63" s="169"/>
    </row>
    <row r="64" spans="1:15" ht="10.5" customHeight="1">
      <c r="A64" s="170">
        <v>257</v>
      </c>
      <c r="B64" s="172" t="s">
        <v>58</v>
      </c>
      <c r="C64" s="174"/>
      <c r="D64" s="176" t="s">
        <v>38</v>
      </c>
      <c r="E64" s="29" t="s">
        <v>16</v>
      </c>
      <c r="F64" s="41">
        <v>14.733</v>
      </c>
      <c r="G64" s="41">
        <v>13.233</v>
      </c>
      <c r="H64" s="41">
        <v>14.067</v>
      </c>
      <c r="I64" s="41">
        <v>14.233</v>
      </c>
      <c r="J64" s="41">
        <v>13.267</v>
      </c>
      <c r="K64" s="41">
        <v>13.167</v>
      </c>
      <c r="L64" s="41">
        <f aca="true" t="shared" si="12" ref="L64:L75">SUM(F64+G64+H64+I64+J64+K64)</f>
        <v>82.7</v>
      </c>
      <c r="M64" s="42"/>
      <c r="N64" s="43"/>
      <c r="O64" s="178">
        <v>4</v>
      </c>
    </row>
    <row r="65" spans="1:15" ht="10.5" customHeight="1">
      <c r="A65" s="171"/>
      <c r="B65" s="173"/>
      <c r="C65" s="175"/>
      <c r="D65" s="177"/>
      <c r="E65" s="133" t="s">
        <v>17</v>
      </c>
      <c r="F65" s="134"/>
      <c r="G65" s="134"/>
      <c r="H65" s="134"/>
      <c r="I65" s="134"/>
      <c r="J65" s="134"/>
      <c r="K65" s="134"/>
      <c r="L65" s="134">
        <f t="shared" si="12"/>
        <v>0</v>
      </c>
      <c r="M65" s="44"/>
      <c r="N65" s="45"/>
      <c r="O65" s="179"/>
    </row>
    <row r="66" spans="1:15" ht="10.5" customHeight="1">
      <c r="A66" s="170">
        <v>258</v>
      </c>
      <c r="B66" s="172" t="s">
        <v>59</v>
      </c>
      <c r="C66" s="174"/>
      <c r="D66" s="176" t="s">
        <v>38</v>
      </c>
      <c r="E66" s="29" t="s">
        <v>16</v>
      </c>
      <c r="F66" s="41">
        <v>12.167</v>
      </c>
      <c r="G66" s="41">
        <v>11.733</v>
      </c>
      <c r="H66" s="41">
        <v>11.6</v>
      </c>
      <c r="I66" s="41">
        <v>13.233</v>
      </c>
      <c r="J66" s="41">
        <v>13.1</v>
      </c>
      <c r="K66" s="41">
        <v>12.433</v>
      </c>
      <c r="L66" s="41">
        <f t="shared" si="12"/>
        <v>74.266</v>
      </c>
      <c r="M66" s="44"/>
      <c r="N66" s="45"/>
      <c r="O66" s="179"/>
    </row>
    <row r="67" spans="1:15" ht="10.5" customHeight="1">
      <c r="A67" s="171"/>
      <c r="B67" s="173"/>
      <c r="C67" s="175"/>
      <c r="D67" s="177"/>
      <c r="E67" s="133" t="s">
        <v>17</v>
      </c>
      <c r="F67" s="134"/>
      <c r="G67" s="134"/>
      <c r="H67" s="134"/>
      <c r="I67" s="134"/>
      <c r="J67" s="134"/>
      <c r="K67" s="134"/>
      <c r="L67" s="134">
        <f t="shared" si="12"/>
        <v>0</v>
      </c>
      <c r="M67" s="44"/>
      <c r="N67" s="45"/>
      <c r="O67" s="179"/>
    </row>
    <row r="68" spans="1:15" ht="10.5" customHeight="1">
      <c r="A68" s="170">
        <v>259</v>
      </c>
      <c r="B68" s="172" t="s">
        <v>60</v>
      </c>
      <c r="C68" s="174"/>
      <c r="D68" s="176" t="s">
        <v>38</v>
      </c>
      <c r="E68" s="29" t="s">
        <v>16</v>
      </c>
      <c r="F68" s="41">
        <v>12.433</v>
      </c>
      <c r="G68" s="41">
        <v>12.9</v>
      </c>
      <c r="H68" s="41">
        <v>11.767</v>
      </c>
      <c r="I68" s="41">
        <v>14.267</v>
      </c>
      <c r="J68" s="41">
        <v>13.233</v>
      </c>
      <c r="K68" s="41">
        <v>12.5</v>
      </c>
      <c r="L68" s="41">
        <f t="shared" si="12"/>
        <v>77.1</v>
      </c>
      <c r="M68" s="44"/>
      <c r="N68" s="45"/>
      <c r="O68" s="179"/>
    </row>
    <row r="69" spans="1:15" ht="10.5" customHeight="1">
      <c r="A69" s="171"/>
      <c r="B69" s="173"/>
      <c r="C69" s="175"/>
      <c r="D69" s="177"/>
      <c r="E69" s="133" t="s">
        <v>17</v>
      </c>
      <c r="F69" s="134"/>
      <c r="G69" s="134"/>
      <c r="H69" s="134"/>
      <c r="I69" s="134"/>
      <c r="J69" s="134"/>
      <c r="K69" s="134"/>
      <c r="L69" s="134">
        <f t="shared" si="12"/>
        <v>0</v>
      </c>
      <c r="M69" s="44"/>
      <c r="N69" s="45"/>
      <c r="O69" s="179"/>
    </row>
    <row r="70" spans="1:15" ht="10.5" customHeight="1">
      <c r="A70" s="170">
        <v>261</v>
      </c>
      <c r="B70" s="172" t="s">
        <v>61</v>
      </c>
      <c r="C70" s="174"/>
      <c r="D70" s="154" t="s">
        <v>42</v>
      </c>
      <c r="E70" s="29" t="s">
        <v>16</v>
      </c>
      <c r="F70" s="41">
        <v>9.1</v>
      </c>
      <c r="G70" s="41">
        <v>6.467</v>
      </c>
      <c r="H70" s="41">
        <v>8.433</v>
      </c>
      <c r="I70" s="41">
        <v>8.567</v>
      </c>
      <c r="J70" s="41">
        <v>5.767</v>
      </c>
      <c r="K70" s="41">
        <v>9</v>
      </c>
      <c r="L70" s="41">
        <f t="shared" si="12"/>
        <v>47.334</v>
      </c>
      <c r="M70" s="44"/>
      <c r="N70" s="45"/>
      <c r="O70" s="179"/>
    </row>
    <row r="71" spans="1:15" ht="10.5" customHeight="1">
      <c r="A71" s="171"/>
      <c r="B71" s="173"/>
      <c r="C71" s="175"/>
      <c r="D71" s="155"/>
      <c r="E71" s="133" t="s">
        <v>17</v>
      </c>
      <c r="F71" s="134"/>
      <c r="G71" s="134"/>
      <c r="H71" s="134"/>
      <c r="I71" s="134"/>
      <c r="J71" s="134"/>
      <c r="K71" s="134"/>
      <c r="L71" s="134">
        <f t="shared" si="12"/>
        <v>0</v>
      </c>
      <c r="M71" s="44"/>
      <c r="N71" s="45"/>
      <c r="O71" s="179"/>
    </row>
    <row r="72" spans="1:15" ht="10.5" customHeight="1">
      <c r="A72" s="170">
        <v>262</v>
      </c>
      <c r="B72" s="172" t="s">
        <v>62</v>
      </c>
      <c r="C72" s="174"/>
      <c r="D72" s="154" t="s">
        <v>42</v>
      </c>
      <c r="E72" s="29" t="s">
        <v>16</v>
      </c>
      <c r="F72" s="41">
        <v>9.233</v>
      </c>
      <c r="G72" s="41">
        <v>6.067</v>
      </c>
      <c r="H72" s="41">
        <v>9.5</v>
      </c>
      <c r="I72" s="41">
        <v>8.483</v>
      </c>
      <c r="J72" s="41">
        <v>8.967</v>
      </c>
      <c r="K72" s="41">
        <v>9.233</v>
      </c>
      <c r="L72" s="41">
        <f t="shared" si="12"/>
        <v>51.483000000000004</v>
      </c>
      <c r="M72" s="44"/>
      <c r="N72" s="45"/>
      <c r="O72" s="179"/>
    </row>
    <row r="73" spans="1:15" ht="10.5" customHeight="1">
      <c r="A73" s="171"/>
      <c r="B73" s="173"/>
      <c r="C73" s="175"/>
      <c r="D73" s="155"/>
      <c r="E73" s="133" t="s">
        <v>17</v>
      </c>
      <c r="F73" s="134"/>
      <c r="G73" s="134"/>
      <c r="H73" s="134"/>
      <c r="I73" s="134"/>
      <c r="J73" s="134"/>
      <c r="K73" s="134"/>
      <c r="L73" s="134">
        <f t="shared" si="12"/>
        <v>0</v>
      </c>
      <c r="M73" s="44"/>
      <c r="N73" s="45"/>
      <c r="O73" s="179"/>
    </row>
    <row r="74" spans="1:15" ht="10.5" customHeight="1">
      <c r="A74" s="170"/>
      <c r="B74" s="172"/>
      <c r="C74" s="174"/>
      <c r="D74" s="154"/>
      <c r="E74" s="29" t="s">
        <v>16</v>
      </c>
      <c r="F74" s="41"/>
      <c r="G74" s="41"/>
      <c r="H74" s="41"/>
      <c r="I74" s="41"/>
      <c r="J74" s="41"/>
      <c r="K74" s="41"/>
      <c r="L74" s="41">
        <f t="shared" si="12"/>
        <v>0</v>
      </c>
      <c r="M74" s="44"/>
      <c r="N74" s="45"/>
      <c r="O74" s="179"/>
    </row>
    <row r="75" spans="1:15" ht="10.5" customHeight="1">
      <c r="A75" s="171"/>
      <c r="B75" s="173"/>
      <c r="C75" s="175"/>
      <c r="D75" s="155"/>
      <c r="E75" s="133" t="s">
        <v>17</v>
      </c>
      <c r="F75" s="134"/>
      <c r="G75" s="134"/>
      <c r="H75" s="134"/>
      <c r="I75" s="134"/>
      <c r="J75" s="134"/>
      <c r="K75" s="134"/>
      <c r="L75" s="134">
        <f t="shared" si="12"/>
        <v>0</v>
      </c>
      <c r="M75" s="44"/>
      <c r="N75" s="45"/>
      <c r="O75" s="179"/>
    </row>
    <row r="76" spans="1:15" ht="10.5" customHeight="1">
      <c r="A76" s="26"/>
      <c r="B76" s="156" t="s">
        <v>4</v>
      </c>
      <c r="C76" s="156"/>
      <c r="D76" s="156"/>
      <c r="E76" s="29" t="s">
        <v>16</v>
      </c>
      <c r="F76" s="46">
        <f aca="true" t="shared" si="13" ref="F76:L76">F64+F66+F68+F70+F72+F74</f>
        <v>57.666</v>
      </c>
      <c r="G76" s="46">
        <f t="shared" si="13"/>
        <v>50.4</v>
      </c>
      <c r="H76" s="46">
        <f t="shared" si="13"/>
        <v>55.367</v>
      </c>
      <c r="I76" s="46">
        <f t="shared" si="13"/>
        <v>58.783</v>
      </c>
      <c r="J76" s="46">
        <f t="shared" si="13"/>
        <v>54.333999999999996</v>
      </c>
      <c r="K76" s="46">
        <f t="shared" si="13"/>
        <v>56.333</v>
      </c>
      <c r="L76" s="46">
        <f t="shared" si="13"/>
        <v>332.883</v>
      </c>
      <c r="M76" s="44"/>
      <c r="N76" s="45"/>
      <c r="O76" s="179"/>
    </row>
    <row r="77" spans="1:15" ht="10.5" customHeight="1">
      <c r="A77" s="28"/>
      <c r="B77" s="151"/>
      <c r="C77" s="151"/>
      <c r="D77" s="151"/>
      <c r="E77" s="133" t="s">
        <v>17</v>
      </c>
      <c r="F77" s="135">
        <f aca="true" t="shared" si="14" ref="F77:L77">SUM(F65+F67+F69+F71+F73+F75)</f>
        <v>0</v>
      </c>
      <c r="G77" s="135">
        <f t="shared" si="14"/>
        <v>0</v>
      </c>
      <c r="H77" s="135">
        <f t="shared" si="14"/>
        <v>0</v>
      </c>
      <c r="I77" s="135">
        <f t="shared" si="14"/>
        <v>0</v>
      </c>
      <c r="J77" s="135">
        <f t="shared" si="14"/>
        <v>0</v>
      </c>
      <c r="K77" s="135">
        <f t="shared" si="14"/>
        <v>0</v>
      </c>
      <c r="L77" s="135">
        <f t="shared" si="14"/>
        <v>0</v>
      </c>
      <c r="M77" s="44"/>
      <c r="N77" s="45"/>
      <c r="O77" s="179"/>
    </row>
    <row r="78" spans="1:15" ht="10.5" customHeight="1">
      <c r="A78" s="27"/>
      <c r="B78" s="152"/>
      <c r="C78" s="152"/>
      <c r="D78" s="152"/>
      <c r="E78" s="30" t="s">
        <v>1</v>
      </c>
      <c r="F78" s="46">
        <f aca="true" t="shared" si="15" ref="F78:L78">SUM(F76+F77)</f>
        <v>57.666</v>
      </c>
      <c r="G78" s="46">
        <f t="shared" si="15"/>
        <v>50.4</v>
      </c>
      <c r="H78" s="46">
        <f t="shared" si="15"/>
        <v>55.367</v>
      </c>
      <c r="I78" s="46">
        <f t="shared" si="15"/>
        <v>58.783</v>
      </c>
      <c r="J78" s="46">
        <f t="shared" si="15"/>
        <v>54.333999999999996</v>
      </c>
      <c r="K78" s="46">
        <f t="shared" si="15"/>
        <v>56.333</v>
      </c>
      <c r="L78" s="31">
        <f t="shared" si="15"/>
        <v>332.883</v>
      </c>
      <c r="M78" s="47">
        <v>0</v>
      </c>
      <c r="N78" s="32">
        <f>L78-M78</f>
        <v>332.883</v>
      </c>
      <c r="O78" s="180"/>
    </row>
    <row r="79" spans="2:15" ht="10.5" customHeight="1">
      <c r="B79" s="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2:15" ht="10.5" customHeight="1">
      <c r="B80" s="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1:15" ht="10.5" customHeight="1">
      <c r="A81" s="189" t="s">
        <v>32</v>
      </c>
      <c r="B81" s="153" t="s">
        <v>82</v>
      </c>
      <c r="C81" s="191" t="s">
        <v>30</v>
      </c>
      <c r="D81" s="191" t="s">
        <v>31</v>
      </c>
      <c r="E81" s="24"/>
      <c r="F81" s="6"/>
      <c r="G81" s="6"/>
      <c r="H81" s="6"/>
      <c r="I81" s="6"/>
      <c r="J81" s="6"/>
      <c r="K81" s="6"/>
      <c r="L81" s="193" t="s">
        <v>3</v>
      </c>
      <c r="M81" s="182" t="s">
        <v>18</v>
      </c>
      <c r="N81" s="184" t="s">
        <v>33</v>
      </c>
      <c r="O81" s="168" t="s">
        <v>15</v>
      </c>
    </row>
    <row r="82" spans="1:15" ht="10.5" customHeight="1">
      <c r="A82" s="190"/>
      <c r="B82" s="129"/>
      <c r="C82" s="192"/>
      <c r="D82" s="192"/>
      <c r="E82" s="25"/>
      <c r="F82" s="8"/>
      <c r="G82" s="8"/>
      <c r="H82" s="8"/>
      <c r="I82" s="8"/>
      <c r="J82" s="8"/>
      <c r="K82" s="9"/>
      <c r="L82" s="194"/>
      <c r="M82" s="183"/>
      <c r="N82" s="185"/>
      <c r="O82" s="169"/>
    </row>
    <row r="83" spans="1:15" ht="10.5" customHeight="1">
      <c r="A83" s="170">
        <v>249</v>
      </c>
      <c r="B83" s="172" t="s">
        <v>83</v>
      </c>
      <c r="C83" s="174"/>
      <c r="D83" s="176" t="s">
        <v>38</v>
      </c>
      <c r="E83" s="29" t="s">
        <v>16</v>
      </c>
      <c r="F83" s="41">
        <v>13.533</v>
      </c>
      <c r="G83" s="41">
        <v>10.067</v>
      </c>
      <c r="H83" s="41">
        <v>14.433</v>
      </c>
      <c r="I83" s="41">
        <v>14.167</v>
      </c>
      <c r="J83" s="41">
        <v>13.9</v>
      </c>
      <c r="K83" s="41">
        <v>14</v>
      </c>
      <c r="L83" s="41">
        <f aca="true" t="shared" si="16" ref="L83:L94">SUM(F83+G83+H83+I83+J83+K83)</f>
        <v>80.10000000000001</v>
      </c>
      <c r="M83" s="42"/>
      <c r="N83" s="43"/>
      <c r="O83" s="178">
        <v>5</v>
      </c>
    </row>
    <row r="84" spans="1:15" ht="10.5" customHeight="1">
      <c r="A84" s="171"/>
      <c r="B84" s="173"/>
      <c r="C84" s="175"/>
      <c r="D84" s="177"/>
      <c r="E84" s="133" t="s">
        <v>17</v>
      </c>
      <c r="F84" s="134"/>
      <c r="G84" s="134"/>
      <c r="H84" s="134"/>
      <c r="I84" s="134"/>
      <c r="J84" s="134"/>
      <c r="K84" s="134"/>
      <c r="L84" s="134">
        <f t="shared" si="16"/>
        <v>0</v>
      </c>
      <c r="M84" s="44"/>
      <c r="N84" s="45"/>
      <c r="O84" s="179"/>
    </row>
    <row r="85" spans="1:15" ht="10.5" customHeight="1">
      <c r="A85" s="170">
        <v>250</v>
      </c>
      <c r="B85" s="172" t="s">
        <v>84</v>
      </c>
      <c r="C85" s="174"/>
      <c r="D85" s="176" t="s">
        <v>38</v>
      </c>
      <c r="E85" s="29" t="s">
        <v>16</v>
      </c>
      <c r="F85" s="41">
        <v>13.067</v>
      </c>
      <c r="G85" s="41">
        <v>12.533</v>
      </c>
      <c r="H85" s="41">
        <v>12.3</v>
      </c>
      <c r="I85" s="41">
        <v>13.967</v>
      </c>
      <c r="J85" s="41">
        <v>12.9</v>
      </c>
      <c r="K85" s="41">
        <v>12.5</v>
      </c>
      <c r="L85" s="41">
        <f t="shared" si="16"/>
        <v>77.26700000000001</v>
      </c>
      <c r="M85" s="44"/>
      <c r="N85" s="45"/>
      <c r="O85" s="179"/>
    </row>
    <row r="86" spans="1:15" ht="10.5" customHeight="1">
      <c r="A86" s="171"/>
      <c r="B86" s="173"/>
      <c r="C86" s="175"/>
      <c r="D86" s="177"/>
      <c r="E86" s="133" t="s">
        <v>17</v>
      </c>
      <c r="F86" s="134"/>
      <c r="G86" s="134"/>
      <c r="H86" s="134"/>
      <c r="I86" s="134"/>
      <c r="J86" s="134"/>
      <c r="K86" s="134"/>
      <c r="L86" s="134">
        <f t="shared" si="16"/>
        <v>0</v>
      </c>
      <c r="M86" s="44"/>
      <c r="N86" s="45"/>
      <c r="O86" s="179"/>
    </row>
    <row r="87" spans="1:15" ht="10.5" customHeight="1">
      <c r="A87" s="170">
        <v>251</v>
      </c>
      <c r="B87" s="172" t="s">
        <v>85</v>
      </c>
      <c r="C87" s="174"/>
      <c r="D87" s="176" t="s">
        <v>38</v>
      </c>
      <c r="E87" s="29" t="s">
        <v>16</v>
      </c>
      <c r="F87" s="41">
        <v>13.533</v>
      </c>
      <c r="G87" s="41">
        <v>11.7</v>
      </c>
      <c r="H87" s="41">
        <v>12.4</v>
      </c>
      <c r="I87" s="41">
        <v>13.167</v>
      </c>
      <c r="J87" s="41">
        <v>13</v>
      </c>
      <c r="K87" s="41">
        <v>12.3</v>
      </c>
      <c r="L87" s="41">
        <f t="shared" si="16"/>
        <v>76.1</v>
      </c>
      <c r="M87" s="44"/>
      <c r="N87" s="45"/>
      <c r="O87" s="179"/>
    </row>
    <row r="88" spans="1:15" ht="10.5" customHeight="1">
      <c r="A88" s="171"/>
      <c r="B88" s="173"/>
      <c r="C88" s="175"/>
      <c r="D88" s="177"/>
      <c r="E88" s="133" t="s">
        <v>17</v>
      </c>
      <c r="F88" s="134"/>
      <c r="G88" s="134"/>
      <c r="H88" s="134"/>
      <c r="I88" s="134"/>
      <c r="J88" s="134"/>
      <c r="K88" s="134"/>
      <c r="L88" s="134">
        <f t="shared" si="16"/>
        <v>0</v>
      </c>
      <c r="M88" s="44"/>
      <c r="N88" s="45"/>
      <c r="O88" s="179"/>
    </row>
    <row r="89" spans="1:15" ht="10.5" customHeight="1">
      <c r="A89" s="170">
        <v>252</v>
      </c>
      <c r="B89" s="172" t="s">
        <v>86</v>
      </c>
      <c r="C89" s="174"/>
      <c r="D89" s="154" t="s">
        <v>42</v>
      </c>
      <c r="E89" s="29" t="s">
        <v>16</v>
      </c>
      <c r="F89" s="41"/>
      <c r="G89" s="41">
        <v>6.9</v>
      </c>
      <c r="H89" s="41">
        <v>7.967</v>
      </c>
      <c r="I89" s="41"/>
      <c r="J89" s="41">
        <v>8.667</v>
      </c>
      <c r="K89" s="41">
        <v>9.067</v>
      </c>
      <c r="L89" s="41">
        <f t="shared" si="16"/>
        <v>32.601</v>
      </c>
      <c r="M89" s="44"/>
      <c r="N89" s="45"/>
      <c r="O89" s="179"/>
    </row>
    <row r="90" spans="1:15" ht="10.5" customHeight="1">
      <c r="A90" s="171"/>
      <c r="B90" s="173"/>
      <c r="C90" s="175"/>
      <c r="D90" s="155"/>
      <c r="E90" s="133" t="s">
        <v>17</v>
      </c>
      <c r="F90" s="134"/>
      <c r="G90" s="134"/>
      <c r="H90" s="134"/>
      <c r="I90" s="134"/>
      <c r="J90" s="134"/>
      <c r="K90" s="134"/>
      <c r="L90" s="134">
        <f t="shared" si="16"/>
        <v>0</v>
      </c>
      <c r="M90" s="44"/>
      <c r="N90" s="45"/>
      <c r="O90" s="179"/>
    </row>
    <row r="91" spans="1:15" ht="10.5" customHeight="1">
      <c r="A91" s="170">
        <v>253</v>
      </c>
      <c r="B91" s="172" t="s">
        <v>87</v>
      </c>
      <c r="C91" s="174"/>
      <c r="D91" s="154" t="s">
        <v>42</v>
      </c>
      <c r="E91" s="29" t="s">
        <v>16</v>
      </c>
      <c r="F91" s="41">
        <v>9.133</v>
      </c>
      <c r="G91" s="41">
        <v>5.567</v>
      </c>
      <c r="H91" s="41"/>
      <c r="I91" s="41">
        <v>8.866</v>
      </c>
      <c r="J91" s="41"/>
      <c r="K91" s="41"/>
      <c r="L91" s="41">
        <f t="shared" si="16"/>
        <v>23.566</v>
      </c>
      <c r="M91" s="44"/>
      <c r="N91" s="45"/>
      <c r="O91" s="179"/>
    </row>
    <row r="92" spans="1:15" ht="10.5" customHeight="1">
      <c r="A92" s="171"/>
      <c r="B92" s="173"/>
      <c r="C92" s="175"/>
      <c r="D92" s="155"/>
      <c r="E92" s="133" t="s">
        <v>17</v>
      </c>
      <c r="F92" s="134"/>
      <c r="G92" s="134"/>
      <c r="H92" s="134"/>
      <c r="I92" s="134"/>
      <c r="J92" s="134"/>
      <c r="K92" s="134"/>
      <c r="L92" s="134">
        <f t="shared" si="16"/>
        <v>0</v>
      </c>
      <c r="M92" s="44"/>
      <c r="N92" s="45"/>
      <c r="O92" s="179"/>
    </row>
    <row r="93" spans="1:15" ht="10.5" customHeight="1">
      <c r="A93" s="170">
        <v>254</v>
      </c>
      <c r="B93" s="172" t="s">
        <v>88</v>
      </c>
      <c r="C93" s="174"/>
      <c r="D93" s="154" t="s">
        <v>42</v>
      </c>
      <c r="E93" s="29" t="s">
        <v>16</v>
      </c>
      <c r="F93" s="41">
        <v>8.5</v>
      </c>
      <c r="G93" s="41"/>
      <c r="H93" s="41">
        <v>8.8</v>
      </c>
      <c r="I93" s="41">
        <v>8.633</v>
      </c>
      <c r="J93" s="41">
        <v>8.467</v>
      </c>
      <c r="K93" s="41">
        <v>8.433</v>
      </c>
      <c r="L93" s="41">
        <f t="shared" si="16"/>
        <v>42.833</v>
      </c>
      <c r="M93" s="44"/>
      <c r="N93" s="45"/>
      <c r="O93" s="179"/>
    </row>
    <row r="94" spans="1:15" ht="10.5" customHeight="1">
      <c r="A94" s="171"/>
      <c r="B94" s="173"/>
      <c r="C94" s="175"/>
      <c r="D94" s="155"/>
      <c r="E94" s="133" t="s">
        <v>17</v>
      </c>
      <c r="F94" s="134"/>
      <c r="G94" s="134"/>
      <c r="H94" s="134"/>
      <c r="I94" s="134"/>
      <c r="J94" s="134"/>
      <c r="K94" s="134"/>
      <c r="L94" s="134">
        <f t="shared" si="16"/>
        <v>0</v>
      </c>
      <c r="M94" s="44"/>
      <c r="N94" s="45"/>
      <c r="O94" s="179"/>
    </row>
    <row r="95" spans="1:15" ht="10.5" customHeight="1">
      <c r="A95" s="26"/>
      <c r="B95" s="156" t="s">
        <v>4</v>
      </c>
      <c r="C95" s="156"/>
      <c r="D95" s="156"/>
      <c r="E95" s="29" t="s">
        <v>16</v>
      </c>
      <c r="F95" s="46">
        <f aca="true" t="shared" si="17" ref="F95:L95">F83+F85+F87+F89+F91+F93</f>
        <v>57.766000000000005</v>
      </c>
      <c r="G95" s="46">
        <f t="shared" si="17"/>
        <v>46.766999999999996</v>
      </c>
      <c r="H95" s="46">
        <f t="shared" si="17"/>
        <v>55.900000000000006</v>
      </c>
      <c r="I95" s="46">
        <f t="shared" si="17"/>
        <v>58.8</v>
      </c>
      <c r="J95" s="46">
        <f t="shared" si="17"/>
        <v>56.934</v>
      </c>
      <c r="K95" s="46">
        <f t="shared" si="17"/>
        <v>56.3</v>
      </c>
      <c r="L95" s="46">
        <f t="shared" si="17"/>
        <v>332.467</v>
      </c>
      <c r="M95" s="44"/>
      <c r="N95" s="45"/>
      <c r="O95" s="179"/>
    </row>
    <row r="96" spans="1:15" ht="10.5" customHeight="1">
      <c r="A96" s="28"/>
      <c r="B96" s="151"/>
      <c r="C96" s="151"/>
      <c r="D96" s="151"/>
      <c r="E96" s="133" t="s">
        <v>17</v>
      </c>
      <c r="F96" s="135">
        <f aca="true" t="shared" si="18" ref="F96:L96">SUM(F84+F86+F88+F90+F92+F94)</f>
        <v>0</v>
      </c>
      <c r="G96" s="135">
        <f t="shared" si="18"/>
        <v>0</v>
      </c>
      <c r="H96" s="135">
        <f t="shared" si="18"/>
        <v>0</v>
      </c>
      <c r="I96" s="135">
        <f t="shared" si="18"/>
        <v>0</v>
      </c>
      <c r="J96" s="135">
        <f t="shared" si="18"/>
        <v>0</v>
      </c>
      <c r="K96" s="135">
        <f t="shared" si="18"/>
        <v>0</v>
      </c>
      <c r="L96" s="135">
        <f t="shared" si="18"/>
        <v>0</v>
      </c>
      <c r="M96" s="44"/>
      <c r="N96" s="45"/>
      <c r="O96" s="179"/>
    </row>
    <row r="97" spans="1:15" ht="10.5" customHeight="1">
      <c r="A97" s="27"/>
      <c r="B97" s="152"/>
      <c r="C97" s="152"/>
      <c r="D97" s="152"/>
      <c r="E97" s="30" t="s">
        <v>1</v>
      </c>
      <c r="F97" s="46">
        <f aca="true" t="shared" si="19" ref="F97:L97">SUM(F95+F96)</f>
        <v>57.766000000000005</v>
      </c>
      <c r="G97" s="46">
        <f t="shared" si="19"/>
        <v>46.766999999999996</v>
      </c>
      <c r="H97" s="46">
        <f t="shared" si="19"/>
        <v>55.900000000000006</v>
      </c>
      <c r="I97" s="46">
        <f t="shared" si="19"/>
        <v>58.8</v>
      </c>
      <c r="J97" s="46">
        <f t="shared" si="19"/>
        <v>56.934</v>
      </c>
      <c r="K97" s="46">
        <f t="shared" si="19"/>
        <v>56.3</v>
      </c>
      <c r="L97" s="31">
        <f t="shared" si="19"/>
        <v>332.467</v>
      </c>
      <c r="M97" s="47">
        <v>0</v>
      </c>
      <c r="N97" s="32">
        <f>L97-M97</f>
        <v>332.467</v>
      </c>
      <c r="O97" s="180"/>
    </row>
    <row r="98" spans="2:15" ht="10.5" customHeight="1">
      <c r="B98" s="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1:32" ht="10.5" customHeight="1">
      <c r="A99" s="189" t="s">
        <v>32</v>
      </c>
      <c r="B99" s="153" t="s">
        <v>36</v>
      </c>
      <c r="C99" s="191" t="s">
        <v>30</v>
      </c>
      <c r="D99" s="191" t="s">
        <v>31</v>
      </c>
      <c r="E99" s="24"/>
      <c r="F99" s="6"/>
      <c r="G99" s="6"/>
      <c r="H99" s="6"/>
      <c r="I99" s="6"/>
      <c r="J99" s="6"/>
      <c r="K99" s="6"/>
      <c r="L99" s="193" t="s">
        <v>3</v>
      </c>
      <c r="M99" s="182" t="s">
        <v>18</v>
      </c>
      <c r="N99" s="184" t="s">
        <v>33</v>
      </c>
      <c r="O99" s="168" t="s">
        <v>15</v>
      </c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</row>
    <row r="100" spans="1:32" ht="10.5" customHeight="1">
      <c r="A100" s="190"/>
      <c r="B100" s="129"/>
      <c r="C100" s="192"/>
      <c r="D100" s="192"/>
      <c r="E100" s="25"/>
      <c r="F100" s="8"/>
      <c r="G100" s="8"/>
      <c r="H100" s="8"/>
      <c r="I100" s="8"/>
      <c r="J100" s="8"/>
      <c r="K100" s="9"/>
      <c r="L100" s="194"/>
      <c r="M100" s="183"/>
      <c r="N100" s="185"/>
      <c r="O100" s="169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</row>
    <row r="101" spans="1:32" ht="10.5" customHeight="1">
      <c r="A101" s="170">
        <v>223</v>
      </c>
      <c r="B101" s="172" t="s">
        <v>37</v>
      </c>
      <c r="C101" s="174"/>
      <c r="D101" s="176" t="s">
        <v>38</v>
      </c>
      <c r="E101" s="29" t="s">
        <v>16</v>
      </c>
      <c r="F101" s="41">
        <v>13.333</v>
      </c>
      <c r="G101" s="41">
        <v>13.767</v>
      </c>
      <c r="H101" s="41">
        <v>13.4</v>
      </c>
      <c r="I101" s="41">
        <v>14.167</v>
      </c>
      <c r="J101" s="41">
        <v>14.133</v>
      </c>
      <c r="K101" s="41">
        <v>13.667</v>
      </c>
      <c r="L101" s="41">
        <f aca="true" t="shared" si="20" ref="L101:L112">SUM(F101+G101+H101+I101+J101+K101)</f>
        <v>82.467</v>
      </c>
      <c r="M101" s="42"/>
      <c r="N101" s="43"/>
      <c r="O101" s="178">
        <v>6</v>
      </c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</row>
    <row r="102" spans="1:32" ht="10.5" customHeight="1">
      <c r="A102" s="171"/>
      <c r="B102" s="173"/>
      <c r="C102" s="175"/>
      <c r="D102" s="177"/>
      <c r="E102" s="133" t="s">
        <v>17</v>
      </c>
      <c r="F102" s="134"/>
      <c r="G102" s="134"/>
      <c r="H102" s="134"/>
      <c r="I102" s="134"/>
      <c r="J102" s="134"/>
      <c r="K102" s="134"/>
      <c r="L102" s="134">
        <f t="shared" si="20"/>
        <v>0</v>
      </c>
      <c r="M102" s="44"/>
      <c r="N102" s="45"/>
      <c r="O102" s="179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</row>
    <row r="103" spans="1:32" ht="11.25" customHeight="1">
      <c r="A103" s="170">
        <v>224</v>
      </c>
      <c r="B103" s="172" t="s">
        <v>39</v>
      </c>
      <c r="C103" s="174"/>
      <c r="D103" s="176" t="s">
        <v>38</v>
      </c>
      <c r="E103" s="29" t="s">
        <v>16</v>
      </c>
      <c r="F103" s="41">
        <v>13.867</v>
      </c>
      <c r="G103" s="41">
        <v>12.167</v>
      </c>
      <c r="H103" s="41">
        <v>13.033</v>
      </c>
      <c r="I103" s="41">
        <v>14.633</v>
      </c>
      <c r="J103" s="41">
        <v>13.167</v>
      </c>
      <c r="K103" s="41">
        <v>11.967</v>
      </c>
      <c r="L103" s="41">
        <f t="shared" si="20"/>
        <v>78.834</v>
      </c>
      <c r="M103" s="44"/>
      <c r="N103" s="45"/>
      <c r="O103" s="179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</row>
    <row r="104" spans="1:32" ht="11.25" customHeight="1">
      <c r="A104" s="171"/>
      <c r="B104" s="173"/>
      <c r="C104" s="175"/>
      <c r="D104" s="177"/>
      <c r="E104" s="133" t="s">
        <v>17</v>
      </c>
      <c r="F104" s="134"/>
      <c r="G104" s="134"/>
      <c r="H104" s="134"/>
      <c r="I104" s="134"/>
      <c r="J104" s="134"/>
      <c r="K104" s="134"/>
      <c r="L104" s="134">
        <f t="shared" si="20"/>
        <v>0</v>
      </c>
      <c r="M104" s="44"/>
      <c r="N104" s="45"/>
      <c r="O104" s="179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</row>
    <row r="105" spans="1:32" ht="10.5" customHeight="1">
      <c r="A105" s="170">
        <v>225</v>
      </c>
      <c r="B105" s="172" t="s">
        <v>40</v>
      </c>
      <c r="C105" s="174"/>
      <c r="D105" s="176" t="s">
        <v>38</v>
      </c>
      <c r="E105" s="29" t="s">
        <v>16</v>
      </c>
      <c r="F105" s="41">
        <v>13.033</v>
      </c>
      <c r="G105" s="41">
        <v>11.933</v>
      </c>
      <c r="H105" s="41">
        <v>11.9</v>
      </c>
      <c r="I105" s="41">
        <v>13.833</v>
      </c>
      <c r="J105" s="41">
        <v>11.3</v>
      </c>
      <c r="K105" s="41">
        <v>12.633</v>
      </c>
      <c r="L105" s="41">
        <f t="shared" si="20"/>
        <v>74.63199999999999</v>
      </c>
      <c r="M105" s="44"/>
      <c r="N105" s="45"/>
      <c r="O105" s="179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</row>
    <row r="106" spans="1:32" ht="10.5" customHeight="1">
      <c r="A106" s="171"/>
      <c r="B106" s="173"/>
      <c r="C106" s="175"/>
      <c r="D106" s="177"/>
      <c r="E106" s="133" t="s">
        <v>17</v>
      </c>
      <c r="F106" s="134"/>
      <c r="G106" s="134"/>
      <c r="H106" s="134"/>
      <c r="I106" s="134"/>
      <c r="J106" s="134"/>
      <c r="K106" s="134"/>
      <c r="L106" s="134">
        <f t="shared" si="20"/>
        <v>0</v>
      </c>
      <c r="M106" s="44"/>
      <c r="N106" s="45"/>
      <c r="O106" s="179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</row>
    <row r="107" spans="1:32" ht="10.5" customHeight="1">
      <c r="A107" s="170">
        <v>226</v>
      </c>
      <c r="B107" s="172" t="s">
        <v>41</v>
      </c>
      <c r="C107" s="174"/>
      <c r="D107" s="154" t="s">
        <v>42</v>
      </c>
      <c r="E107" s="29" t="s">
        <v>16</v>
      </c>
      <c r="F107" s="41">
        <v>8.633</v>
      </c>
      <c r="G107" s="41"/>
      <c r="H107" s="41">
        <v>8.867</v>
      </c>
      <c r="I107" s="41">
        <v>8.667</v>
      </c>
      <c r="J107" s="41"/>
      <c r="K107" s="41">
        <v>8.833</v>
      </c>
      <c r="L107" s="41">
        <f t="shared" si="20"/>
        <v>35</v>
      </c>
      <c r="M107" s="44"/>
      <c r="N107" s="45"/>
      <c r="O107" s="179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</row>
    <row r="108" spans="1:32" ht="10.5" customHeight="1">
      <c r="A108" s="171"/>
      <c r="B108" s="173"/>
      <c r="C108" s="175"/>
      <c r="D108" s="155"/>
      <c r="E108" s="133" t="s">
        <v>17</v>
      </c>
      <c r="F108" s="134"/>
      <c r="G108" s="134"/>
      <c r="H108" s="134"/>
      <c r="I108" s="134"/>
      <c r="J108" s="134"/>
      <c r="K108" s="134"/>
      <c r="L108" s="134">
        <f t="shared" si="20"/>
        <v>0</v>
      </c>
      <c r="M108" s="44"/>
      <c r="N108" s="45"/>
      <c r="O108" s="179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</row>
    <row r="109" spans="1:32" ht="10.5" customHeight="1">
      <c r="A109" s="170">
        <v>227</v>
      </c>
      <c r="B109" s="172" t="s">
        <v>43</v>
      </c>
      <c r="C109" s="174"/>
      <c r="D109" s="154" t="s">
        <v>42</v>
      </c>
      <c r="E109" s="29" t="s">
        <v>16</v>
      </c>
      <c r="F109" s="41"/>
      <c r="G109" s="41">
        <v>3.867</v>
      </c>
      <c r="H109" s="41">
        <v>8</v>
      </c>
      <c r="I109" s="41"/>
      <c r="J109" s="41">
        <v>8.467</v>
      </c>
      <c r="K109" s="41">
        <v>8.967</v>
      </c>
      <c r="L109" s="41">
        <f>SUM(F109+G109+H109+I109+J109+K109)</f>
        <v>29.301000000000002</v>
      </c>
      <c r="M109" s="44"/>
      <c r="N109" s="45"/>
      <c r="O109" s="179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</row>
    <row r="110" spans="1:32" ht="10.5" customHeight="1">
      <c r="A110" s="171"/>
      <c r="B110" s="173"/>
      <c r="C110" s="175"/>
      <c r="D110" s="155"/>
      <c r="E110" s="133" t="s">
        <v>17</v>
      </c>
      <c r="F110" s="134"/>
      <c r="G110" s="134"/>
      <c r="H110" s="134"/>
      <c r="I110" s="134"/>
      <c r="J110" s="134"/>
      <c r="K110" s="134"/>
      <c r="L110" s="134">
        <f>SUM(F110+G110+H110+I110+J110+K110)</f>
        <v>0</v>
      </c>
      <c r="M110" s="44"/>
      <c r="N110" s="45"/>
      <c r="O110" s="179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</row>
    <row r="111" spans="1:32" ht="10.5" customHeight="1">
      <c r="A111" s="170">
        <v>228</v>
      </c>
      <c r="B111" s="172" t="s">
        <v>44</v>
      </c>
      <c r="C111" s="174"/>
      <c r="D111" s="154" t="s">
        <v>42</v>
      </c>
      <c r="E111" s="29" t="s">
        <v>16</v>
      </c>
      <c r="F111" s="41">
        <v>7.567</v>
      </c>
      <c r="G111" s="41">
        <v>4.9</v>
      </c>
      <c r="H111" s="41"/>
      <c r="I111" s="41">
        <v>8.75</v>
      </c>
      <c r="J111" s="41">
        <v>8.6</v>
      </c>
      <c r="K111" s="41"/>
      <c r="L111" s="41">
        <f t="shared" si="20"/>
        <v>29.817</v>
      </c>
      <c r="M111" s="44"/>
      <c r="N111" s="45"/>
      <c r="O111" s="179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</row>
    <row r="112" spans="1:32" ht="10.5" customHeight="1">
      <c r="A112" s="171"/>
      <c r="B112" s="173"/>
      <c r="C112" s="175"/>
      <c r="D112" s="155"/>
      <c r="E112" s="133" t="s">
        <v>17</v>
      </c>
      <c r="F112" s="134"/>
      <c r="G112" s="134"/>
      <c r="H112" s="134"/>
      <c r="I112" s="134"/>
      <c r="J112" s="134"/>
      <c r="K112" s="134"/>
      <c r="L112" s="134">
        <f t="shared" si="20"/>
        <v>0</v>
      </c>
      <c r="M112" s="44"/>
      <c r="N112" s="45"/>
      <c r="O112" s="179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</row>
    <row r="113" spans="1:32" ht="10.5" customHeight="1">
      <c r="A113" s="26"/>
      <c r="B113" s="156" t="s">
        <v>4</v>
      </c>
      <c r="C113" s="156"/>
      <c r="D113" s="156"/>
      <c r="E113" s="29" t="s">
        <v>16</v>
      </c>
      <c r="F113" s="46">
        <f aca="true" t="shared" si="21" ref="F113:L113">F101+F103+F105+F107+F109+F111</f>
        <v>56.433</v>
      </c>
      <c r="G113" s="46">
        <f t="shared" si="21"/>
        <v>46.63399999999999</v>
      </c>
      <c r="H113" s="46">
        <f t="shared" si="21"/>
        <v>55.2</v>
      </c>
      <c r="I113" s="46">
        <f t="shared" si="21"/>
        <v>60.05</v>
      </c>
      <c r="J113" s="46">
        <f t="shared" si="21"/>
        <v>55.666999999999994</v>
      </c>
      <c r="K113" s="46">
        <f t="shared" si="21"/>
        <v>56.06699999999999</v>
      </c>
      <c r="L113" s="46">
        <f t="shared" si="21"/>
        <v>330.051</v>
      </c>
      <c r="M113" s="44"/>
      <c r="N113" s="45"/>
      <c r="O113" s="179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</row>
    <row r="114" spans="1:32" ht="10.5" customHeight="1">
      <c r="A114" s="28"/>
      <c r="B114" s="151"/>
      <c r="C114" s="151"/>
      <c r="D114" s="151"/>
      <c r="E114" s="133" t="s">
        <v>17</v>
      </c>
      <c r="F114" s="135">
        <f aca="true" t="shared" si="22" ref="F114:L114">SUM(F102+F104+F106+F108+F110+F112)</f>
        <v>0</v>
      </c>
      <c r="G114" s="135">
        <f t="shared" si="22"/>
        <v>0</v>
      </c>
      <c r="H114" s="135">
        <f t="shared" si="22"/>
        <v>0</v>
      </c>
      <c r="I114" s="135">
        <f t="shared" si="22"/>
        <v>0</v>
      </c>
      <c r="J114" s="135">
        <f t="shared" si="22"/>
        <v>0</v>
      </c>
      <c r="K114" s="135">
        <f t="shared" si="22"/>
        <v>0</v>
      </c>
      <c r="L114" s="135">
        <f t="shared" si="22"/>
        <v>0</v>
      </c>
      <c r="M114" s="44"/>
      <c r="N114" s="45"/>
      <c r="O114" s="179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</row>
    <row r="115" spans="1:32" ht="10.5" customHeight="1">
      <c r="A115" s="27"/>
      <c r="B115" s="152"/>
      <c r="C115" s="152"/>
      <c r="D115" s="152"/>
      <c r="E115" s="30" t="s">
        <v>1</v>
      </c>
      <c r="F115" s="46">
        <f aca="true" t="shared" si="23" ref="F115:L115">SUM(F113+F114)</f>
        <v>56.433</v>
      </c>
      <c r="G115" s="46">
        <f t="shared" si="23"/>
        <v>46.63399999999999</v>
      </c>
      <c r="H115" s="46">
        <f t="shared" si="23"/>
        <v>55.2</v>
      </c>
      <c r="I115" s="46">
        <f t="shared" si="23"/>
        <v>60.05</v>
      </c>
      <c r="J115" s="46">
        <f t="shared" si="23"/>
        <v>55.666999999999994</v>
      </c>
      <c r="K115" s="46">
        <f t="shared" si="23"/>
        <v>56.06699999999999</v>
      </c>
      <c r="L115" s="31">
        <f t="shared" si="23"/>
        <v>330.051</v>
      </c>
      <c r="M115" s="47">
        <v>0</v>
      </c>
      <c r="N115" s="32">
        <f>L115-M115</f>
        <v>330.051</v>
      </c>
      <c r="O115" s="180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</row>
    <row r="116" spans="2:15" ht="10.5" customHeight="1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</row>
    <row r="117" spans="1:15" ht="10.5" customHeight="1">
      <c r="A117" s="189" t="s">
        <v>32</v>
      </c>
      <c r="B117" s="153" t="s">
        <v>45</v>
      </c>
      <c r="C117" s="191" t="s">
        <v>30</v>
      </c>
      <c r="D117" s="191" t="s">
        <v>31</v>
      </c>
      <c r="E117" s="24"/>
      <c r="F117" s="6"/>
      <c r="G117" s="6"/>
      <c r="H117" s="6"/>
      <c r="I117" s="6"/>
      <c r="J117" s="6"/>
      <c r="K117" s="6"/>
      <c r="L117" s="193" t="s">
        <v>3</v>
      </c>
      <c r="M117" s="182" t="s">
        <v>18</v>
      </c>
      <c r="N117" s="184" t="s">
        <v>33</v>
      </c>
      <c r="O117" s="168" t="s">
        <v>15</v>
      </c>
    </row>
    <row r="118" spans="1:15" ht="10.5" customHeight="1">
      <c r="A118" s="190"/>
      <c r="B118" s="129"/>
      <c r="C118" s="192"/>
      <c r="D118" s="192"/>
      <c r="E118" s="25"/>
      <c r="F118" s="8"/>
      <c r="G118" s="8"/>
      <c r="H118" s="8"/>
      <c r="I118" s="8"/>
      <c r="J118" s="8"/>
      <c r="K118" s="9"/>
      <c r="L118" s="194"/>
      <c r="M118" s="183"/>
      <c r="N118" s="185"/>
      <c r="O118" s="169"/>
    </row>
    <row r="119" spans="1:15" ht="10.5" customHeight="1">
      <c r="A119" s="170">
        <v>270</v>
      </c>
      <c r="B119" s="172" t="s">
        <v>93</v>
      </c>
      <c r="C119" s="174"/>
      <c r="D119" s="176" t="s">
        <v>38</v>
      </c>
      <c r="E119" s="29" t="s">
        <v>16</v>
      </c>
      <c r="F119" s="41">
        <v>12.733</v>
      </c>
      <c r="G119" s="41">
        <v>12.767</v>
      </c>
      <c r="H119" s="41">
        <v>13.967</v>
      </c>
      <c r="I119" s="41">
        <v>13.867</v>
      </c>
      <c r="J119" s="41">
        <v>13.3</v>
      </c>
      <c r="K119" s="41">
        <v>12.3</v>
      </c>
      <c r="L119" s="41">
        <f aca="true" t="shared" si="24" ref="L119:L130">SUM(F119+G119+H119+I119+J119+K119)</f>
        <v>78.934</v>
      </c>
      <c r="M119" s="42"/>
      <c r="N119" s="43"/>
      <c r="O119" s="178">
        <v>7</v>
      </c>
    </row>
    <row r="120" spans="1:15" ht="10.5" customHeight="1">
      <c r="A120" s="171"/>
      <c r="B120" s="173"/>
      <c r="C120" s="175"/>
      <c r="D120" s="177"/>
      <c r="E120" s="133" t="s">
        <v>17</v>
      </c>
      <c r="F120" s="134"/>
      <c r="G120" s="134"/>
      <c r="H120" s="134"/>
      <c r="I120" s="134"/>
      <c r="J120" s="134"/>
      <c r="K120" s="134"/>
      <c r="L120" s="134">
        <f t="shared" si="24"/>
        <v>0</v>
      </c>
      <c r="M120" s="44"/>
      <c r="N120" s="45"/>
      <c r="O120" s="179"/>
    </row>
    <row r="121" spans="1:15" ht="10.5" customHeight="1">
      <c r="A121" s="170">
        <v>271</v>
      </c>
      <c r="B121" s="172" t="s">
        <v>46</v>
      </c>
      <c r="C121" s="174"/>
      <c r="D121" s="176" t="s">
        <v>38</v>
      </c>
      <c r="E121" s="29" t="s">
        <v>16</v>
      </c>
      <c r="F121" s="41">
        <v>13.567</v>
      </c>
      <c r="G121" s="41">
        <v>13.2</v>
      </c>
      <c r="H121" s="41">
        <v>13.333</v>
      </c>
      <c r="I121" s="41">
        <v>13.1</v>
      </c>
      <c r="J121" s="41">
        <v>12.133</v>
      </c>
      <c r="K121" s="41">
        <v>10.867</v>
      </c>
      <c r="L121" s="41">
        <f t="shared" si="24"/>
        <v>76.2</v>
      </c>
      <c r="M121" s="44"/>
      <c r="N121" s="45"/>
      <c r="O121" s="179"/>
    </row>
    <row r="122" spans="1:15" ht="10.5" customHeight="1">
      <c r="A122" s="171"/>
      <c r="B122" s="173"/>
      <c r="C122" s="175"/>
      <c r="D122" s="177"/>
      <c r="E122" s="133" t="s">
        <v>17</v>
      </c>
      <c r="F122" s="134"/>
      <c r="G122" s="134"/>
      <c r="H122" s="134"/>
      <c r="I122" s="134"/>
      <c r="J122" s="134"/>
      <c r="K122" s="134"/>
      <c r="L122" s="134">
        <f t="shared" si="24"/>
        <v>0</v>
      </c>
      <c r="M122" s="44"/>
      <c r="N122" s="45"/>
      <c r="O122" s="179"/>
    </row>
    <row r="123" spans="1:15" ht="10.5" customHeight="1">
      <c r="A123" s="170">
        <v>272</v>
      </c>
      <c r="B123" s="172" t="s">
        <v>47</v>
      </c>
      <c r="C123" s="174"/>
      <c r="D123" s="176" t="s">
        <v>38</v>
      </c>
      <c r="E123" s="29" t="s">
        <v>16</v>
      </c>
      <c r="F123" s="41">
        <v>11.233</v>
      </c>
      <c r="G123" s="41">
        <v>3.867</v>
      </c>
      <c r="H123" s="41">
        <v>10.067</v>
      </c>
      <c r="I123" s="41">
        <v>12.7</v>
      </c>
      <c r="J123" s="41">
        <v>9.3</v>
      </c>
      <c r="K123" s="41">
        <v>9.933</v>
      </c>
      <c r="L123" s="41">
        <f t="shared" si="24"/>
        <v>57.1</v>
      </c>
      <c r="M123" s="44"/>
      <c r="N123" s="45"/>
      <c r="O123" s="179"/>
    </row>
    <row r="124" spans="1:15" ht="10.5" customHeight="1">
      <c r="A124" s="171"/>
      <c r="B124" s="173"/>
      <c r="C124" s="175"/>
      <c r="D124" s="177"/>
      <c r="E124" s="133" t="s">
        <v>17</v>
      </c>
      <c r="F124" s="134"/>
      <c r="G124" s="134"/>
      <c r="H124" s="134"/>
      <c r="I124" s="134"/>
      <c r="J124" s="134"/>
      <c r="K124" s="134"/>
      <c r="L124" s="134">
        <f t="shared" si="24"/>
        <v>0</v>
      </c>
      <c r="M124" s="44"/>
      <c r="N124" s="45"/>
      <c r="O124" s="179"/>
    </row>
    <row r="125" spans="1:15" ht="10.5" customHeight="1">
      <c r="A125" s="170">
        <v>273</v>
      </c>
      <c r="B125" s="172" t="s">
        <v>48</v>
      </c>
      <c r="C125" s="174"/>
      <c r="D125" s="154" t="s">
        <v>42</v>
      </c>
      <c r="E125" s="29" t="s">
        <v>16</v>
      </c>
      <c r="F125" s="41">
        <v>8.333</v>
      </c>
      <c r="G125" s="41">
        <v>8.5</v>
      </c>
      <c r="H125" s="41">
        <v>7.733</v>
      </c>
      <c r="I125" s="41">
        <v>7.767</v>
      </c>
      <c r="J125" s="41">
        <v>8.133</v>
      </c>
      <c r="K125" s="41">
        <v>8.8</v>
      </c>
      <c r="L125" s="41">
        <f t="shared" si="24"/>
        <v>49.26599999999999</v>
      </c>
      <c r="M125" s="44"/>
      <c r="N125" s="45"/>
      <c r="O125" s="179"/>
    </row>
    <row r="126" spans="1:15" ht="10.5" customHeight="1">
      <c r="A126" s="171"/>
      <c r="B126" s="173"/>
      <c r="C126" s="175"/>
      <c r="D126" s="155"/>
      <c r="E126" s="133" t="s">
        <v>17</v>
      </c>
      <c r="F126" s="134"/>
      <c r="G126" s="134"/>
      <c r="H126" s="134"/>
      <c r="I126" s="134"/>
      <c r="J126" s="134"/>
      <c r="K126" s="134"/>
      <c r="L126" s="134">
        <f t="shared" si="24"/>
        <v>0</v>
      </c>
      <c r="M126" s="44"/>
      <c r="N126" s="45"/>
      <c r="O126" s="179"/>
    </row>
    <row r="127" spans="1:15" ht="10.5" customHeight="1">
      <c r="A127" s="170">
        <v>274</v>
      </c>
      <c r="B127" s="172" t="s">
        <v>49</v>
      </c>
      <c r="C127" s="174"/>
      <c r="D127" s="154" t="s">
        <v>42</v>
      </c>
      <c r="E127" s="29" t="s">
        <v>16</v>
      </c>
      <c r="F127" s="41">
        <v>6.1</v>
      </c>
      <c r="G127" s="41">
        <v>8.267</v>
      </c>
      <c r="H127" s="41">
        <v>5.9</v>
      </c>
      <c r="I127" s="41">
        <v>8.866</v>
      </c>
      <c r="J127" s="41">
        <v>7.667</v>
      </c>
      <c r="K127" s="41">
        <v>8.5</v>
      </c>
      <c r="L127" s="41">
        <f t="shared" si="24"/>
        <v>45.3</v>
      </c>
      <c r="M127" s="44"/>
      <c r="N127" s="45"/>
      <c r="O127" s="179"/>
    </row>
    <row r="128" spans="1:15" ht="10.5" customHeight="1">
      <c r="A128" s="171"/>
      <c r="B128" s="173"/>
      <c r="C128" s="175"/>
      <c r="D128" s="155"/>
      <c r="E128" s="133" t="s">
        <v>17</v>
      </c>
      <c r="F128" s="134"/>
      <c r="G128" s="134"/>
      <c r="H128" s="134"/>
      <c r="I128" s="134"/>
      <c r="J128" s="134"/>
      <c r="K128" s="134"/>
      <c r="L128" s="134">
        <f t="shared" si="24"/>
        <v>0</v>
      </c>
      <c r="M128" s="44"/>
      <c r="N128" s="45"/>
      <c r="O128" s="179"/>
    </row>
    <row r="129" spans="1:15" ht="10.5" customHeight="1">
      <c r="A129" s="170"/>
      <c r="B129" s="172"/>
      <c r="C129" s="174"/>
      <c r="D129" s="154"/>
      <c r="E129" s="29" t="s">
        <v>16</v>
      </c>
      <c r="F129" s="41"/>
      <c r="G129" s="41"/>
      <c r="H129" s="41"/>
      <c r="I129" s="41"/>
      <c r="J129" s="41"/>
      <c r="K129" s="41"/>
      <c r="L129" s="41">
        <f t="shared" si="24"/>
        <v>0</v>
      </c>
      <c r="M129" s="44"/>
      <c r="N129" s="45"/>
      <c r="O129" s="179"/>
    </row>
    <row r="130" spans="1:15" ht="10.5" customHeight="1">
      <c r="A130" s="171"/>
      <c r="B130" s="173"/>
      <c r="C130" s="175"/>
      <c r="D130" s="155"/>
      <c r="E130" s="133" t="s">
        <v>17</v>
      </c>
      <c r="F130" s="134"/>
      <c r="G130" s="134"/>
      <c r="H130" s="134"/>
      <c r="I130" s="134"/>
      <c r="J130" s="134"/>
      <c r="K130" s="134"/>
      <c r="L130" s="134">
        <f t="shared" si="24"/>
        <v>0</v>
      </c>
      <c r="M130" s="44"/>
      <c r="N130" s="45"/>
      <c r="O130" s="179"/>
    </row>
    <row r="131" spans="1:15" ht="10.5" customHeight="1">
      <c r="A131" s="26"/>
      <c r="B131" s="156" t="s">
        <v>4</v>
      </c>
      <c r="C131" s="156"/>
      <c r="D131" s="156"/>
      <c r="E131" s="29" t="s">
        <v>16</v>
      </c>
      <c r="F131" s="46">
        <f aca="true" t="shared" si="25" ref="F131:L131">F119+F121+F123+F125+F127+F129</f>
        <v>51.966</v>
      </c>
      <c r="G131" s="46">
        <f t="shared" si="25"/>
        <v>46.601</v>
      </c>
      <c r="H131" s="46">
        <f t="shared" si="25"/>
        <v>51</v>
      </c>
      <c r="I131" s="46">
        <f t="shared" si="25"/>
        <v>56.300000000000004</v>
      </c>
      <c r="J131" s="46">
        <f t="shared" si="25"/>
        <v>50.533</v>
      </c>
      <c r="K131" s="46">
        <f t="shared" si="25"/>
        <v>50.400000000000006</v>
      </c>
      <c r="L131" s="46">
        <f t="shared" si="25"/>
        <v>306.8</v>
      </c>
      <c r="M131" s="44"/>
      <c r="N131" s="45"/>
      <c r="O131" s="179"/>
    </row>
    <row r="132" spans="1:15" ht="10.5" customHeight="1">
      <c r="A132" s="28"/>
      <c r="B132" s="151"/>
      <c r="C132" s="151"/>
      <c r="D132" s="151"/>
      <c r="E132" s="133" t="s">
        <v>17</v>
      </c>
      <c r="F132" s="135">
        <f aca="true" t="shared" si="26" ref="F132:L132">SUM(F120+F122+F124+F126+F128+F130)</f>
        <v>0</v>
      </c>
      <c r="G132" s="135">
        <f t="shared" si="26"/>
        <v>0</v>
      </c>
      <c r="H132" s="135">
        <f t="shared" si="26"/>
        <v>0</v>
      </c>
      <c r="I132" s="135">
        <f t="shared" si="26"/>
        <v>0</v>
      </c>
      <c r="J132" s="135">
        <f t="shared" si="26"/>
        <v>0</v>
      </c>
      <c r="K132" s="135">
        <f t="shared" si="26"/>
        <v>0</v>
      </c>
      <c r="L132" s="135">
        <f t="shared" si="26"/>
        <v>0</v>
      </c>
      <c r="M132" s="44"/>
      <c r="N132" s="45"/>
      <c r="O132" s="179"/>
    </row>
    <row r="133" spans="1:15" ht="10.5" customHeight="1">
      <c r="A133" s="27"/>
      <c r="B133" s="152"/>
      <c r="C133" s="152"/>
      <c r="D133" s="152"/>
      <c r="E133" s="30" t="s">
        <v>1</v>
      </c>
      <c r="F133" s="46">
        <f aca="true" t="shared" si="27" ref="F133:L133">SUM(F131+F132)</f>
        <v>51.966</v>
      </c>
      <c r="G133" s="46">
        <f t="shared" si="27"/>
        <v>46.601</v>
      </c>
      <c r="H133" s="46">
        <f t="shared" si="27"/>
        <v>51</v>
      </c>
      <c r="I133" s="46">
        <f t="shared" si="27"/>
        <v>56.300000000000004</v>
      </c>
      <c r="J133" s="46">
        <f t="shared" si="27"/>
        <v>50.533</v>
      </c>
      <c r="K133" s="46">
        <f t="shared" si="27"/>
        <v>50.400000000000006</v>
      </c>
      <c r="L133" s="31">
        <f t="shared" si="27"/>
        <v>306.8</v>
      </c>
      <c r="M133" s="47">
        <v>0</v>
      </c>
      <c r="N133" s="32">
        <f>L133-M133</f>
        <v>306.8</v>
      </c>
      <c r="O133" s="180"/>
    </row>
    <row r="134" spans="2:15" ht="10.5" customHeight="1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</row>
    <row r="135" spans="1:15" ht="10.5" customHeight="1">
      <c r="A135" s="189" t="s">
        <v>32</v>
      </c>
      <c r="B135" s="153" t="s">
        <v>76</v>
      </c>
      <c r="C135" s="191" t="s">
        <v>30</v>
      </c>
      <c r="D135" s="191" t="s">
        <v>31</v>
      </c>
      <c r="E135" s="24"/>
      <c r="F135" s="6"/>
      <c r="G135" s="6"/>
      <c r="H135" s="6"/>
      <c r="I135" s="6"/>
      <c r="J135" s="6"/>
      <c r="K135" s="6"/>
      <c r="L135" s="193" t="s">
        <v>3</v>
      </c>
      <c r="M135" s="182" t="s">
        <v>18</v>
      </c>
      <c r="N135" s="184" t="s">
        <v>33</v>
      </c>
      <c r="O135" s="168" t="s">
        <v>15</v>
      </c>
    </row>
    <row r="136" spans="1:15" ht="10.5" customHeight="1">
      <c r="A136" s="190"/>
      <c r="B136" s="129"/>
      <c r="C136" s="192"/>
      <c r="D136" s="192"/>
      <c r="E136" s="25"/>
      <c r="F136" s="8"/>
      <c r="G136" s="8"/>
      <c r="H136" s="8"/>
      <c r="I136" s="8"/>
      <c r="J136" s="8"/>
      <c r="K136" s="9"/>
      <c r="L136" s="194"/>
      <c r="M136" s="183"/>
      <c r="N136" s="185"/>
      <c r="O136" s="169"/>
    </row>
    <row r="137" spans="1:15" ht="10.5" customHeight="1">
      <c r="A137" s="170">
        <v>263</v>
      </c>
      <c r="B137" s="172" t="s">
        <v>77</v>
      </c>
      <c r="C137" s="174"/>
      <c r="D137" s="176" t="s">
        <v>38</v>
      </c>
      <c r="E137" s="29" t="s">
        <v>16</v>
      </c>
      <c r="F137" s="41">
        <v>12.9</v>
      </c>
      <c r="G137" s="41">
        <v>12.1</v>
      </c>
      <c r="H137" s="41">
        <v>11.6</v>
      </c>
      <c r="I137" s="41">
        <v>13.8</v>
      </c>
      <c r="J137" s="41">
        <v>12.6</v>
      </c>
      <c r="K137" s="41">
        <v>11.467</v>
      </c>
      <c r="L137" s="41">
        <f aca="true" t="shared" si="28" ref="L137:L148">SUM(F137+G137+H137+I137+J137+K137)</f>
        <v>74.46700000000001</v>
      </c>
      <c r="M137" s="42"/>
      <c r="N137" s="43"/>
      <c r="O137" s="178">
        <v>8</v>
      </c>
    </row>
    <row r="138" spans="1:15" ht="10.5" customHeight="1">
      <c r="A138" s="171"/>
      <c r="B138" s="173"/>
      <c r="C138" s="175"/>
      <c r="D138" s="177"/>
      <c r="E138" s="133" t="s">
        <v>17</v>
      </c>
      <c r="F138" s="134"/>
      <c r="G138" s="134"/>
      <c r="H138" s="134"/>
      <c r="I138" s="134"/>
      <c r="J138" s="134"/>
      <c r="K138" s="134"/>
      <c r="L138" s="134">
        <f t="shared" si="28"/>
        <v>0</v>
      </c>
      <c r="M138" s="44"/>
      <c r="N138" s="45"/>
      <c r="O138" s="179"/>
    </row>
    <row r="139" spans="1:15" ht="10.5" customHeight="1">
      <c r="A139" s="170">
        <v>264</v>
      </c>
      <c r="B139" s="172" t="s">
        <v>78</v>
      </c>
      <c r="C139" s="174"/>
      <c r="D139" s="176" t="s">
        <v>38</v>
      </c>
      <c r="E139" s="29" t="s">
        <v>16</v>
      </c>
      <c r="F139" s="41">
        <v>12</v>
      </c>
      <c r="G139" s="41">
        <v>8.2</v>
      </c>
      <c r="H139" s="41">
        <v>11.2</v>
      </c>
      <c r="I139" s="41">
        <v>12.767</v>
      </c>
      <c r="J139" s="41">
        <v>10.167</v>
      </c>
      <c r="K139" s="41">
        <v>9.267</v>
      </c>
      <c r="L139" s="41">
        <f t="shared" si="28"/>
        <v>63.601</v>
      </c>
      <c r="M139" s="44"/>
      <c r="N139" s="45"/>
      <c r="O139" s="179"/>
    </row>
    <row r="140" spans="1:15" ht="10.5" customHeight="1">
      <c r="A140" s="171"/>
      <c r="B140" s="173"/>
      <c r="C140" s="175"/>
      <c r="D140" s="177"/>
      <c r="E140" s="133" t="s">
        <v>17</v>
      </c>
      <c r="F140" s="134"/>
      <c r="G140" s="134"/>
      <c r="H140" s="134"/>
      <c r="I140" s="134"/>
      <c r="J140" s="134"/>
      <c r="K140" s="134"/>
      <c r="L140" s="134">
        <f t="shared" si="28"/>
        <v>0</v>
      </c>
      <c r="M140" s="44"/>
      <c r="N140" s="45"/>
      <c r="O140" s="179"/>
    </row>
    <row r="141" spans="1:15" ht="10.5" customHeight="1">
      <c r="A141" s="170">
        <v>265</v>
      </c>
      <c r="B141" s="172" t="s">
        <v>79</v>
      </c>
      <c r="C141" s="174"/>
      <c r="D141" s="176" t="s">
        <v>42</v>
      </c>
      <c r="E141" s="29" t="s">
        <v>16</v>
      </c>
      <c r="F141" s="41">
        <v>9.2</v>
      </c>
      <c r="G141" s="41">
        <v>5.533</v>
      </c>
      <c r="H141" s="41">
        <v>8.733</v>
      </c>
      <c r="I141" s="41">
        <v>9.1</v>
      </c>
      <c r="J141" s="41">
        <v>8.667</v>
      </c>
      <c r="K141" s="41">
        <v>8.833</v>
      </c>
      <c r="L141" s="41">
        <f t="shared" si="28"/>
        <v>50.066</v>
      </c>
      <c r="M141" s="44"/>
      <c r="N141" s="45"/>
      <c r="O141" s="179"/>
    </row>
    <row r="142" spans="1:15" ht="10.5" customHeight="1">
      <c r="A142" s="171"/>
      <c r="B142" s="173"/>
      <c r="C142" s="175"/>
      <c r="D142" s="177"/>
      <c r="E142" s="133" t="s">
        <v>17</v>
      </c>
      <c r="F142" s="134"/>
      <c r="G142" s="134"/>
      <c r="H142" s="134"/>
      <c r="I142" s="134"/>
      <c r="J142" s="134"/>
      <c r="K142" s="134"/>
      <c r="L142" s="134">
        <f t="shared" si="28"/>
        <v>0</v>
      </c>
      <c r="M142" s="44"/>
      <c r="N142" s="45"/>
      <c r="O142" s="179"/>
    </row>
    <row r="143" spans="1:15" ht="10.5" customHeight="1">
      <c r="A143" s="170">
        <v>266</v>
      </c>
      <c r="B143" s="172" t="s">
        <v>80</v>
      </c>
      <c r="C143" s="174"/>
      <c r="D143" s="154" t="s">
        <v>42</v>
      </c>
      <c r="E143" s="29" t="s">
        <v>16</v>
      </c>
      <c r="F143" s="41">
        <v>6.067</v>
      </c>
      <c r="G143" s="41">
        <v>4.867</v>
      </c>
      <c r="H143" s="41">
        <v>4.433</v>
      </c>
      <c r="I143" s="41">
        <v>0</v>
      </c>
      <c r="J143" s="41">
        <v>4.1</v>
      </c>
      <c r="K143" s="41">
        <v>3.067</v>
      </c>
      <c r="L143" s="41">
        <f t="shared" si="28"/>
        <v>22.534</v>
      </c>
      <c r="M143" s="44"/>
      <c r="N143" s="45"/>
      <c r="O143" s="179"/>
    </row>
    <row r="144" spans="1:15" ht="10.5" customHeight="1">
      <c r="A144" s="171"/>
      <c r="B144" s="173"/>
      <c r="C144" s="175"/>
      <c r="D144" s="155"/>
      <c r="E144" s="133" t="s">
        <v>17</v>
      </c>
      <c r="F144" s="134"/>
      <c r="G144" s="134"/>
      <c r="H144" s="134"/>
      <c r="I144" s="134"/>
      <c r="J144" s="134"/>
      <c r="K144" s="134"/>
      <c r="L144" s="134">
        <f t="shared" si="28"/>
        <v>0</v>
      </c>
      <c r="M144" s="44"/>
      <c r="N144" s="45"/>
      <c r="O144" s="179"/>
    </row>
    <row r="145" spans="1:15" ht="10.5" customHeight="1">
      <c r="A145" s="170">
        <v>267</v>
      </c>
      <c r="B145" s="172" t="s">
        <v>81</v>
      </c>
      <c r="C145" s="174"/>
      <c r="D145" s="154" t="s">
        <v>42</v>
      </c>
      <c r="E145" s="29" t="s">
        <v>16</v>
      </c>
      <c r="F145" s="41">
        <v>7.6</v>
      </c>
      <c r="G145" s="41">
        <v>3.9</v>
      </c>
      <c r="H145" s="41">
        <v>7.7</v>
      </c>
      <c r="I145" s="41">
        <v>8.55</v>
      </c>
      <c r="J145" s="41">
        <v>8.433</v>
      </c>
      <c r="K145" s="41">
        <v>7.767</v>
      </c>
      <c r="L145" s="41">
        <f t="shared" si="28"/>
        <v>43.95</v>
      </c>
      <c r="M145" s="44"/>
      <c r="N145" s="45"/>
      <c r="O145" s="179"/>
    </row>
    <row r="146" spans="1:15" ht="10.5" customHeight="1">
      <c r="A146" s="171"/>
      <c r="B146" s="173"/>
      <c r="C146" s="175"/>
      <c r="D146" s="155"/>
      <c r="E146" s="133" t="s">
        <v>17</v>
      </c>
      <c r="F146" s="134"/>
      <c r="G146" s="134"/>
      <c r="H146" s="134"/>
      <c r="I146" s="134"/>
      <c r="J146" s="134"/>
      <c r="K146" s="134"/>
      <c r="L146" s="134">
        <f t="shared" si="28"/>
        <v>0</v>
      </c>
      <c r="M146" s="44"/>
      <c r="N146" s="45"/>
      <c r="O146" s="179"/>
    </row>
    <row r="147" spans="1:15" ht="10.5" customHeight="1">
      <c r="A147" s="170"/>
      <c r="B147" s="172"/>
      <c r="C147" s="174"/>
      <c r="D147" s="154"/>
      <c r="E147" s="29" t="s">
        <v>16</v>
      </c>
      <c r="F147" s="41"/>
      <c r="G147" s="41"/>
      <c r="H147" s="41"/>
      <c r="I147" s="41"/>
      <c r="J147" s="41"/>
      <c r="K147" s="41"/>
      <c r="L147" s="41">
        <f t="shared" si="28"/>
        <v>0</v>
      </c>
      <c r="M147" s="44"/>
      <c r="N147" s="45"/>
      <c r="O147" s="179"/>
    </row>
    <row r="148" spans="1:15" ht="10.5" customHeight="1">
      <c r="A148" s="171"/>
      <c r="B148" s="173"/>
      <c r="C148" s="175"/>
      <c r="D148" s="155"/>
      <c r="E148" s="133" t="s">
        <v>17</v>
      </c>
      <c r="F148" s="134"/>
      <c r="G148" s="134"/>
      <c r="H148" s="134"/>
      <c r="I148" s="134"/>
      <c r="J148" s="134"/>
      <c r="K148" s="134"/>
      <c r="L148" s="134">
        <f t="shared" si="28"/>
        <v>0</v>
      </c>
      <c r="M148" s="44"/>
      <c r="N148" s="45"/>
      <c r="O148" s="179"/>
    </row>
    <row r="149" spans="1:15" ht="10.5" customHeight="1">
      <c r="A149" s="26"/>
      <c r="B149" s="156" t="s">
        <v>4</v>
      </c>
      <c r="C149" s="156"/>
      <c r="D149" s="156"/>
      <c r="E149" s="29" t="s">
        <v>16</v>
      </c>
      <c r="F149" s="46">
        <f aca="true" t="shared" si="29" ref="F149:L149">F137+F139+F141+F143+F145+F147</f>
        <v>47.766999999999996</v>
      </c>
      <c r="G149" s="46">
        <f t="shared" si="29"/>
        <v>34.6</v>
      </c>
      <c r="H149" s="46">
        <f t="shared" si="29"/>
        <v>43.666</v>
      </c>
      <c r="I149" s="46">
        <f t="shared" si="29"/>
        <v>44.217</v>
      </c>
      <c r="J149" s="46">
        <f t="shared" si="29"/>
        <v>43.967</v>
      </c>
      <c r="K149" s="46">
        <f t="shared" si="29"/>
        <v>40.401</v>
      </c>
      <c r="L149" s="46">
        <f t="shared" si="29"/>
        <v>254.618</v>
      </c>
      <c r="M149" s="44"/>
      <c r="N149" s="45"/>
      <c r="O149" s="179"/>
    </row>
    <row r="150" spans="1:15" ht="10.5" customHeight="1">
      <c r="A150" s="28"/>
      <c r="B150" s="151"/>
      <c r="C150" s="151"/>
      <c r="D150" s="151"/>
      <c r="E150" s="133" t="s">
        <v>17</v>
      </c>
      <c r="F150" s="135">
        <f aca="true" t="shared" si="30" ref="F150:L150">SUM(F138+F140+F142+F144+F146+F148)</f>
        <v>0</v>
      </c>
      <c r="G150" s="135">
        <f t="shared" si="30"/>
        <v>0</v>
      </c>
      <c r="H150" s="135">
        <f t="shared" si="30"/>
        <v>0</v>
      </c>
      <c r="I150" s="135">
        <f t="shared" si="30"/>
        <v>0</v>
      </c>
      <c r="J150" s="135">
        <f t="shared" si="30"/>
        <v>0</v>
      </c>
      <c r="K150" s="135">
        <f t="shared" si="30"/>
        <v>0</v>
      </c>
      <c r="L150" s="135">
        <f t="shared" si="30"/>
        <v>0</v>
      </c>
      <c r="M150" s="44"/>
      <c r="N150" s="45"/>
      <c r="O150" s="179"/>
    </row>
    <row r="151" spans="1:15" ht="10.5" customHeight="1">
      <c r="A151" s="27"/>
      <c r="B151" s="152"/>
      <c r="C151" s="152"/>
      <c r="D151" s="152"/>
      <c r="E151" s="30" t="s">
        <v>1</v>
      </c>
      <c r="F151" s="46">
        <f aca="true" t="shared" si="31" ref="F151:L151">SUM(F149+F150)</f>
        <v>47.766999999999996</v>
      </c>
      <c r="G151" s="46">
        <f t="shared" si="31"/>
        <v>34.6</v>
      </c>
      <c r="H151" s="46">
        <f t="shared" si="31"/>
        <v>43.666</v>
      </c>
      <c r="I151" s="46">
        <f t="shared" si="31"/>
        <v>44.217</v>
      </c>
      <c r="J151" s="46">
        <f t="shared" si="31"/>
        <v>43.967</v>
      </c>
      <c r="K151" s="46">
        <f t="shared" si="31"/>
        <v>40.401</v>
      </c>
      <c r="L151" s="31">
        <f t="shared" si="31"/>
        <v>254.618</v>
      </c>
      <c r="M151" s="47">
        <v>0</v>
      </c>
      <c r="N151" s="32">
        <f>L151-M151</f>
        <v>254.618</v>
      </c>
      <c r="O151" s="180"/>
    </row>
    <row r="152" spans="1:15" ht="10.5" customHeight="1">
      <c r="A152" s="2"/>
      <c r="B152" s="62"/>
      <c r="C152" s="62"/>
      <c r="D152" s="62"/>
      <c r="E152" s="69"/>
      <c r="F152" s="68"/>
      <c r="G152" s="68"/>
      <c r="H152" s="68"/>
      <c r="I152" s="68"/>
      <c r="J152" s="68"/>
      <c r="K152" s="68"/>
      <c r="L152" s="70"/>
      <c r="M152" s="71"/>
      <c r="N152" s="72"/>
      <c r="O152" s="73"/>
    </row>
    <row r="153" spans="2:12" ht="12" customHeight="1">
      <c r="B153" s="14" t="s">
        <v>5</v>
      </c>
      <c r="C153" s="15"/>
      <c r="D153" s="15"/>
      <c r="E153" s="15"/>
      <c r="F153" s="15"/>
      <c r="H153" s="15"/>
      <c r="I153" s="196"/>
      <c r="J153" s="196"/>
      <c r="K153" s="196"/>
      <c r="L153" t="s">
        <v>89</v>
      </c>
    </row>
    <row r="154" spans="2:12" ht="14.25" customHeight="1">
      <c r="B154" s="14" t="s">
        <v>22</v>
      </c>
      <c r="C154" s="15"/>
      <c r="D154" s="15"/>
      <c r="E154" s="15"/>
      <c r="F154" s="15"/>
      <c r="H154" s="15"/>
      <c r="I154" s="197"/>
      <c r="J154" s="197"/>
      <c r="K154" s="197"/>
      <c r="L154" t="s">
        <v>90</v>
      </c>
    </row>
    <row r="155" spans="2:11" ht="10.5" customHeight="1">
      <c r="B155" s="16"/>
      <c r="C155" s="15"/>
      <c r="D155" s="15"/>
      <c r="E155" s="15"/>
      <c r="F155" s="15"/>
      <c r="H155" s="15"/>
      <c r="I155" s="15"/>
      <c r="J155" s="15"/>
      <c r="K155" s="15"/>
    </row>
    <row r="156" spans="2:12" ht="17.25" customHeight="1">
      <c r="B156" s="14" t="s">
        <v>6</v>
      </c>
      <c r="C156" s="15"/>
      <c r="D156" s="15"/>
      <c r="E156" s="15"/>
      <c r="F156" s="15"/>
      <c r="I156" s="196"/>
      <c r="J156" s="196"/>
      <c r="K156" s="196"/>
      <c r="L156" t="s">
        <v>91</v>
      </c>
    </row>
    <row r="157" spans="2:12" ht="13.5" customHeight="1">
      <c r="B157" s="14" t="s">
        <v>22</v>
      </c>
      <c r="C157" s="15"/>
      <c r="D157" s="15"/>
      <c r="E157" s="15"/>
      <c r="F157" s="15"/>
      <c r="I157" s="196"/>
      <c r="J157" s="196"/>
      <c r="K157" s="196"/>
      <c r="L157" t="s">
        <v>92</v>
      </c>
    </row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spans="1:15" ht="11.25" customHeight="1">
      <c r="A170" s="2"/>
      <c r="B170" s="62"/>
      <c r="C170" s="62"/>
      <c r="D170" s="62"/>
      <c r="E170" s="69"/>
      <c r="F170" s="68"/>
      <c r="G170" s="68"/>
      <c r="H170" s="68"/>
      <c r="I170" s="68"/>
      <c r="J170" s="68"/>
      <c r="K170" s="68"/>
      <c r="L170" s="70"/>
      <c r="M170" s="71"/>
      <c r="N170" s="72"/>
      <c r="O170" s="94"/>
    </row>
    <row r="171" spans="1:15" ht="11.25" customHeight="1">
      <c r="A171" s="2"/>
      <c r="B171" s="62"/>
      <c r="C171" s="62"/>
      <c r="D171" s="62"/>
      <c r="E171" s="69"/>
      <c r="F171" s="68"/>
      <c r="G171" s="68"/>
      <c r="H171" s="68"/>
      <c r="I171" s="68"/>
      <c r="J171" s="68"/>
      <c r="K171" s="68"/>
      <c r="L171" s="70"/>
      <c r="M171" s="71"/>
      <c r="N171" s="72"/>
      <c r="O171" s="94"/>
    </row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>
      <c r="R227" s="23"/>
    </row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>
      <c r="Q239" s="60"/>
    </row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3.5" customHeight="1"/>
    <row r="248" ht="13.5" customHeight="1"/>
    <row r="249" ht="10.5" customHeight="1"/>
    <row r="250" ht="12.75" customHeight="1"/>
    <row r="251" ht="12.75" customHeight="1"/>
    <row r="252" ht="11.25" customHeight="1">
      <c r="P252" s="2"/>
    </row>
    <row r="253" ht="12" customHeight="1"/>
    <row r="255" ht="12" customHeight="1"/>
    <row r="257" ht="11.25" customHeight="1"/>
    <row r="258" ht="12" customHeight="1"/>
    <row r="259" ht="12" customHeight="1"/>
    <row r="260" ht="12" customHeight="1"/>
    <row r="261" ht="12" customHeight="1"/>
    <row r="262" ht="12.75" customHeight="1"/>
    <row r="263" ht="12" customHeight="1"/>
    <row r="264" ht="12" customHeight="1"/>
    <row r="265" ht="11.25" customHeight="1"/>
    <row r="266" ht="12.75" customHeight="1"/>
    <row r="267" ht="12" customHeight="1"/>
    <row r="268" ht="12.75" customHeight="1"/>
    <row r="269" ht="12.75" customHeight="1"/>
    <row r="270" ht="12.75" customHeight="1"/>
    <row r="271" ht="13.5" customHeight="1"/>
    <row r="272" ht="11.25" customHeight="1"/>
    <row r="273" ht="10.5" customHeight="1"/>
    <row r="274" ht="12.75" customHeight="1"/>
    <row r="275" ht="13.5" customHeight="1"/>
    <row r="276" ht="12" customHeight="1"/>
    <row r="277" ht="12" customHeight="1"/>
    <row r="278" ht="12" customHeight="1"/>
    <row r="279" ht="12" customHeight="1"/>
    <row r="280" ht="12.75" customHeight="1"/>
    <row r="281" ht="12" customHeight="1"/>
    <row r="282" ht="12.75" customHeight="1"/>
    <row r="283" ht="11.25" customHeight="1"/>
    <row r="284" ht="12.75" customHeight="1"/>
    <row r="285" ht="12" customHeight="1"/>
    <row r="287" ht="12.75" customHeight="1"/>
    <row r="289" ht="6.75" customHeight="1"/>
    <row r="290" ht="12.75" customHeight="1"/>
    <row r="291" ht="12.75" customHeight="1"/>
    <row r="292" ht="12.75" customHeight="1"/>
    <row r="293" ht="12.75" customHeight="1"/>
    <row r="294" ht="12" customHeight="1"/>
    <row r="295" ht="12" customHeight="1"/>
    <row r="296" ht="12.75" customHeight="1"/>
    <row r="297" ht="12" customHeight="1"/>
    <row r="298" ht="12" customHeight="1"/>
    <row r="299" ht="12" customHeight="1"/>
    <row r="300" ht="13.5" customHeight="1"/>
    <row r="301" ht="12" customHeight="1"/>
    <row r="303" spans="3:15" ht="10.5" customHeight="1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ht="13.5" customHeight="1"/>
    <row r="305" ht="9" customHeight="1"/>
    <row r="306" ht="12" customHeight="1"/>
    <row r="307" ht="12" customHeight="1"/>
    <row r="308" ht="12.75" customHeight="1"/>
    <row r="309" ht="12.75" customHeight="1"/>
    <row r="310" ht="11.25" customHeight="1"/>
    <row r="311" ht="12.75" customHeight="1"/>
    <row r="312" ht="12" customHeight="1"/>
    <row r="313" ht="12" customHeight="1"/>
    <row r="314" ht="12" customHeight="1"/>
    <row r="315" ht="12.75" customHeight="1"/>
    <row r="316" ht="12" customHeight="1"/>
    <row r="317" ht="12.75" customHeight="1"/>
    <row r="319" ht="12" customHeight="1"/>
    <row r="320" spans="1:15" ht="15">
      <c r="A320" s="95"/>
      <c r="B320" s="33"/>
      <c r="C320" s="181"/>
      <c r="D320" s="181"/>
      <c r="E320" s="34"/>
      <c r="F320" s="2"/>
      <c r="G320" s="2"/>
      <c r="H320" s="2"/>
      <c r="I320" s="2"/>
      <c r="J320" s="2"/>
      <c r="K320" s="2"/>
      <c r="L320" s="186"/>
      <c r="M320" s="187"/>
      <c r="N320" s="188"/>
      <c r="O320" s="188"/>
    </row>
    <row r="321" spans="1:15" ht="7.5" customHeight="1">
      <c r="A321" s="95"/>
      <c r="B321" s="33"/>
      <c r="C321" s="181"/>
      <c r="D321" s="181"/>
      <c r="E321" s="34"/>
      <c r="F321" s="2"/>
      <c r="G321" s="2"/>
      <c r="H321" s="2"/>
      <c r="I321" s="2"/>
      <c r="J321" s="2"/>
      <c r="K321" s="3"/>
      <c r="L321" s="186"/>
      <c r="M321" s="187"/>
      <c r="N321" s="188"/>
      <c r="O321" s="188"/>
    </row>
    <row r="322" spans="1:15" ht="12.75" customHeight="1">
      <c r="A322" s="95"/>
      <c r="B322" s="96"/>
      <c r="C322" s="97"/>
      <c r="D322" s="65"/>
      <c r="E322" s="63"/>
      <c r="F322" s="64"/>
      <c r="G322" s="64"/>
      <c r="H322" s="64"/>
      <c r="I322" s="64"/>
      <c r="J322" s="64"/>
      <c r="K322" s="64"/>
      <c r="L322" s="64"/>
      <c r="M322" s="66"/>
      <c r="N322" s="67"/>
      <c r="O322" s="95"/>
    </row>
    <row r="323" spans="1:15" ht="12" customHeight="1">
      <c r="A323" s="95"/>
      <c r="B323" s="96"/>
      <c r="C323" s="97"/>
      <c r="D323" s="65"/>
      <c r="E323" s="63"/>
      <c r="F323" s="64"/>
      <c r="G323" s="64"/>
      <c r="H323" s="64"/>
      <c r="I323" s="64"/>
      <c r="J323" s="64"/>
      <c r="K323" s="64"/>
      <c r="L323" s="64"/>
      <c r="M323" s="66"/>
      <c r="N323" s="67"/>
      <c r="O323" s="95"/>
    </row>
    <row r="324" spans="1:15" ht="12.75" customHeight="1">
      <c r="A324" s="95"/>
      <c r="B324" s="96"/>
      <c r="C324" s="97"/>
      <c r="D324" s="65"/>
      <c r="E324" s="63"/>
      <c r="F324" s="64"/>
      <c r="G324" s="64"/>
      <c r="H324" s="64"/>
      <c r="I324" s="64"/>
      <c r="J324" s="64"/>
      <c r="K324" s="64"/>
      <c r="L324" s="64"/>
      <c r="M324" s="66"/>
      <c r="N324" s="67"/>
      <c r="O324" s="95"/>
    </row>
    <row r="325" spans="1:15" ht="13.5" customHeight="1">
      <c r="A325" s="95"/>
      <c r="B325" s="96"/>
      <c r="C325" s="97"/>
      <c r="D325" s="65"/>
      <c r="E325" s="63"/>
      <c r="F325" s="64"/>
      <c r="G325" s="64"/>
      <c r="H325" s="64"/>
      <c r="I325" s="64"/>
      <c r="J325" s="64"/>
      <c r="K325" s="64"/>
      <c r="L325" s="64"/>
      <c r="M325" s="66"/>
      <c r="N325" s="67"/>
      <c r="O325" s="95"/>
    </row>
    <row r="326" spans="1:15" ht="12" customHeight="1">
      <c r="A326" s="95"/>
      <c r="B326" s="96"/>
      <c r="C326" s="97"/>
      <c r="D326" s="97"/>
      <c r="E326" s="63"/>
      <c r="F326" s="64"/>
      <c r="G326" s="64"/>
      <c r="H326" s="64"/>
      <c r="I326" s="64"/>
      <c r="J326" s="64"/>
      <c r="K326" s="64"/>
      <c r="L326" s="64"/>
      <c r="M326" s="66"/>
      <c r="N326" s="67"/>
      <c r="O326" s="95"/>
    </row>
    <row r="327" spans="1:15" ht="12.75" customHeight="1">
      <c r="A327" s="95"/>
      <c r="B327" s="96"/>
      <c r="C327" s="97"/>
      <c r="D327" s="97"/>
      <c r="E327" s="63"/>
      <c r="F327" s="64"/>
      <c r="G327" s="64"/>
      <c r="H327" s="64"/>
      <c r="I327" s="64"/>
      <c r="J327" s="64"/>
      <c r="K327" s="64"/>
      <c r="L327" s="64"/>
      <c r="M327" s="66"/>
      <c r="N327" s="67"/>
      <c r="O327" s="95"/>
    </row>
    <row r="328" spans="1:15" ht="12.75" customHeight="1">
      <c r="A328" s="95"/>
      <c r="B328" s="96"/>
      <c r="C328" s="97"/>
      <c r="D328" s="97"/>
      <c r="E328" s="63"/>
      <c r="F328" s="64"/>
      <c r="G328" s="64"/>
      <c r="H328" s="64"/>
      <c r="I328" s="64"/>
      <c r="J328" s="64"/>
      <c r="K328" s="64"/>
      <c r="L328" s="64"/>
      <c r="M328" s="66"/>
      <c r="N328" s="67"/>
      <c r="O328" s="95"/>
    </row>
    <row r="329" spans="1:15" ht="12.75" customHeight="1">
      <c r="A329" s="95"/>
      <c r="B329" s="96"/>
      <c r="C329" s="97"/>
      <c r="D329" s="97"/>
      <c r="E329" s="63"/>
      <c r="F329" s="64"/>
      <c r="G329" s="64"/>
      <c r="H329" s="64"/>
      <c r="I329" s="64"/>
      <c r="J329" s="64"/>
      <c r="K329" s="64"/>
      <c r="L329" s="64"/>
      <c r="M329" s="66"/>
      <c r="N329" s="67"/>
      <c r="O329" s="95"/>
    </row>
    <row r="330" spans="1:15" ht="12.75" customHeight="1">
      <c r="A330" s="95"/>
      <c r="B330" s="96"/>
      <c r="C330" s="97"/>
      <c r="D330" s="65"/>
      <c r="E330" s="63"/>
      <c r="F330" s="64"/>
      <c r="G330" s="64"/>
      <c r="H330" s="64"/>
      <c r="I330" s="64"/>
      <c r="J330" s="64"/>
      <c r="K330" s="64"/>
      <c r="L330" s="64"/>
      <c r="M330" s="66"/>
      <c r="N330" s="67"/>
      <c r="O330" s="95"/>
    </row>
    <row r="331" spans="1:15" ht="12" customHeight="1">
      <c r="A331" s="95"/>
      <c r="B331" s="96"/>
      <c r="C331" s="97"/>
      <c r="D331" s="65"/>
      <c r="E331" s="63"/>
      <c r="F331" s="64"/>
      <c r="G331" s="64"/>
      <c r="H331" s="64"/>
      <c r="I331" s="64"/>
      <c r="J331" s="64"/>
      <c r="K331" s="64"/>
      <c r="L331" s="64"/>
      <c r="M331" s="66"/>
      <c r="N331" s="67"/>
      <c r="O331" s="95"/>
    </row>
    <row r="332" spans="1:15" ht="13.5" customHeight="1">
      <c r="A332" s="2"/>
      <c r="B332" s="151"/>
      <c r="C332" s="151"/>
      <c r="D332" s="151"/>
      <c r="E332" s="63"/>
      <c r="F332" s="68"/>
      <c r="G332" s="68"/>
      <c r="H332" s="68"/>
      <c r="I332" s="68"/>
      <c r="J332" s="68"/>
      <c r="K332" s="68"/>
      <c r="L332" s="68"/>
      <c r="M332" s="66"/>
      <c r="N332" s="67"/>
      <c r="O332" s="95"/>
    </row>
    <row r="333" spans="1:15" ht="12.75" customHeight="1">
      <c r="A333" s="2"/>
      <c r="B333" s="151"/>
      <c r="C333" s="151"/>
      <c r="D333" s="151"/>
      <c r="E333" s="63"/>
      <c r="F333" s="68"/>
      <c r="G333" s="68"/>
      <c r="H333" s="68"/>
      <c r="I333" s="68"/>
      <c r="J333" s="68"/>
      <c r="K333" s="68"/>
      <c r="L333" s="68"/>
      <c r="M333" s="66"/>
      <c r="N333" s="67"/>
      <c r="O333" s="95"/>
    </row>
    <row r="334" spans="1:15" ht="15">
      <c r="A334" s="2"/>
      <c r="B334" s="151"/>
      <c r="C334" s="151"/>
      <c r="D334" s="151"/>
      <c r="E334" s="74"/>
      <c r="F334" s="68"/>
      <c r="G334" s="68"/>
      <c r="H334" s="68"/>
      <c r="I334" s="68"/>
      <c r="J334" s="68"/>
      <c r="K334" s="68"/>
      <c r="L334" s="70"/>
      <c r="M334" s="71"/>
      <c r="N334" s="72"/>
      <c r="O334" s="95"/>
    </row>
    <row r="335" spans="2:15" ht="10.5" customHeight="1">
      <c r="B335" s="48"/>
      <c r="C335" s="49"/>
      <c r="D335" s="49"/>
      <c r="E335" s="34"/>
      <c r="F335" s="2"/>
      <c r="G335" s="2"/>
      <c r="H335" s="2"/>
      <c r="I335" s="2"/>
      <c r="J335" s="2"/>
      <c r="K335" s="3"/>
      <c r="L335" s="3"/>
      <c r="M335" s="35"/>
      <c r="N335" s="36"/>
      <c r="O335" s="36"/>
    </row>
    <row r="336" ht="15" customHeight="1"/>
    <row r="337" ht="8.25" customHeight="1"/>
    <row r="338" ht="12" customHeight="1"/>
    <row r="339" ht="12.75" customHeight="1"/>
    <row r="340" ht="12" customHeight="1"/>
    <row r="341" ht="12.75" customHeight="1"/>
    <row r="342" ht="12" customHeight="1"/>
    <row r="343" ht="13.5" customHeight="1"/>
    <row r="344" ht="12.75" customHeight="1"/>
    <row r="345" ht="12.75" customHeight="1"/>
    <row r="346" ht="12.75" customHeight="1"/>
    <row r="347" ht="12" customHeight="1"/>
    <row r="348" ht="13.5" customHeight="1"/>
    <row r="349" ht="12.75" customHeight="1"/>
    <row r="351" spans="2:15" ht="12" customHeight="1">
      <c r="B351" s="37"/>
      <c r="C351" s="38"/>
      <c r="D351" s="39"/>
      <c r="E351" s="39"/>
      <c r="F351" s="19"/>
      <c r="G351" s="19"/>
      <c r="H351" s="19"/>
      <c r="I351" s="19"/>
      <c r="J351" s="19"/>
      <c r="K351" s="19"/>
      <c r="L351" s="19"/>
      <c r="M351" s="40"/>
      <c r="N351" s="36"/>
      <c r="O351" s="50"/>
    </row>
    <row r="352" ht="15" customHeight="1"/>
    <row r="353" ht="7.5" customHeight="1"/>
    <row r="354" ht="12" customHeight="1"/>
    <row r="355" ht="11.25" customHeight="1"/>
    <row r="356" ht="12.75" customHeight="1"/>
    <row r="357" ht="12.75" customHeight="1"/>
    <row r="358" ht="12" customHeight="1"/>
    <row r="359" ht="12.75" customHeight="1"/>
    <row r="360" ht="12" customHeight="1"/>
    <row r="361" ht="12" customHeight="1"/>
    <row r="362" ht="11.25" customHeight="1"/>
    <row r="363" ht="12" customHeight="1"/>
    <row r="364" ht="12.75" customHeight="1"/>
    <row r="365" ht="13.5" customHeight="1"/>
    <row r="367" spans="1:15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</sheetData>
  <sheetProtection/>
  <mergeCells count="310">
    <mergeCell ref="D16:D17"/>
    <mergeCell ref="D18:D19"/>
    <mergeCell ref="B58:D60"/>
    <mergeCell ref="D50:D51"/>
    <mergeCell ref="C56:C57"/>
    <mergeCell ref="D56:D57"/>
    <mergeCell ref="B20:B21"/>
    <mergeCell ref="A16:A17"/>
    <mergeCell ref="B16:B17"/>
    <mergeCell ref="C16:C17"/>
    <mergeCell ref="C48:C49"/>
    <mergeCell ref="D48:D49"/>
    <mergeCell ref="A50:A51"/>
    <mergeCell ref="B50:B51"/>
    <mergeCell ref="C50:C51"/>
    <mergeCell ref="A123:A124"/>
    <mergeCell ref="B123:B124"/>
    <mergeCell ref="A85:A86"/>
    <mergeCell ref="A87:A88"/>
    <mergeCell ref="A89:A90"/>
    <mergeCell ref="A93:A94"/>
    <mergeCell ref="B93:B94"/>
    <mergeCell ref="C93:C94"/>
    <mergeCell ref="D93:D94"/>
    <mergeCell ref="B91:B92"/>
    <mergeCell ref="C91:C92"/>
    <mergeCell ref="D91:D92"/>
    <mergeCell ref="I153:K153"/>
    <mergeCell ref="B147:B148"/>
    <mergeCell ref="C147:C148"/>
    <mergeCell ref="D147:D148"/>
    <mergeCell ref="D145:D146"/>
    <mergeCell ref="B145:B146"/>
    <mergeCell ref="C145:C146"/>
    <mergeCell ref="I156:K156"/>
    <mergeCell ref="I157:K157"/>
    <mergeCell ref="A141:A142"/>
    <mergeCell ref="B141:B142"/>
    <mergeCell ref="C141:C142"/>
    <mergeCell ref="D141:D142"/>
    <mergeCell ref="A145:A146"/>
    <mergeCell ref="I154:K154"/>
    <mergeCell ref="D10:D11"/>
    <mergeCell ref="A20:A21"/>
    <mergeCell ref="C10:C11"/>
    <mergeCell ref="B12:B13"/>
    <mergeCell ref="A10:A11"/>
    <mergeCell ref="A14:A15"/>
    <mergeCell ref="B14:B15"/>
    <mergeCell ref="C14:C15"/>
    <mergeCell ref="D14:D15"/>
    <mergeCell ref="A18:A19"/>
    <mergeCell ref="L117:L118"/>
    <mergeCell ref="M117:M118"/>
    <mergeCell ref="N117:N118"/>
    <mergeCell ref="A8:A9"/>
    <mergeCell ref="M8:M9"/>
    <mergeCell ref="D20:D21"/>
    <mergeCell ref="B22:D24"/>
    <mergeCell ref="A46:A47"/>
    <mergeCell ref="B46:B47"/>
    <mergeCell ref="C46:C47"/>
    <mergeCell ref="D87:D88"/>
    <mergeCell ref="B89:B90"/>
    <mergeCell ref="D81:D82"/>
    <mergeCell ref="A83:A84"/>
    <mergeCell ref="B83:B84"/>
    <mergeCell ref="L8:L9"/>
    <mergeCell ref="N26:N27"/>
    <mergeCell ref="A109:A110"/>
    <mergeCell ref="L81:L82"/>
    <mergeCell ref="A56:A57"/>
    <mergeCell ref="C12:C13"/>
    <mergeCell ref="D12:D13"/>
    <mergeCell ref="B85:B86"/>
    <mergeCell ref="C85:C86"/>
    <mergeCell ref="D85:D86"/>
    <mergeCell ref="A74:A75"/>
    <mergeCell ref="B10:B11"/>
    <mergeCell ref="A72:A73"/>
    <mergeCell ref="C105:C106"/>
    <mergeCell ref="B87:B88"/>
    <mergeCell ref="C87:C88"/>
    <mergeCell ref="A44:A45"/>
    <mergeCell ref="B44:B45"/>
    <mergeCell ref="C44:C45"/>
    <mergeCell ref="A91:A92"/>
    <mergeCell ref="A52:A53"/>
    <mergeCell ref="B52:B53"/>
    <mergeCell ref="C52:C53"/>
    <mergeCell ref="D52:D53"/>
    <mergeCell ref="B34:B35"/>
    <mergeCell ref="C34:C35"/>
    <mergeCell ref="D34:D35"/>
    <mergeCell ref="A68:A69"/>
    <mergeCell ref="B68:B69"/>
    <mergeCell ref="C68:C69"/>
    <mergeCell ref="A36:A37"/>
    <mergeCell ref="A38:A39"/>
    <mergeCell ref="A62:A63"/>
    <mergeCell ref="B62:B63"/>
    <mergeCell ref="N8:N9"/>
    <mergeCell ref="O8:O9"/>
    <mergeCell ref="M26:M27"/>
    <mergeCell ref="C123:C124"/>
    <mergeCell ref="D123:D124"/>
    <mergeCell ref="C62:C63"/>
    <mergeCell ref="C54:C55"/>
    <mergeCell ref="D54:D55"/>
    <mergeCell ref="D83:D84"/>
    <mergeCell ref="C107:C108"/>
    <mergeCell ref="B8:B9"/>
    <mergeCell ref="C8:C9"/>
    <mergeCell ref="D8:D9"/>
    <mergeCell ref="A99:A100"/>
    <mergeCell ref="A28:A29"/>
    <mergeCell ref="A30:A31"/>
    <mergeCell ref="A32:A33"/>
    <mergeCell ref="A26:A27"/>
    <mergeCell ref="D26:D27"/>
    <mergeCell ref="A34:A35"/>
    <mergeCell ref="O10:O24"/>
    <mergeCell ref="A12:A13"/>
    <mergeCell ref="C117:C118"/>
    <mergeCell ref="D117:D118"/>
    <mergeCell ref="A101:A102"/>
    <mergeCell ref="A103:A104"/>
    <mergeCell ref="A105:A106"/>
    <mergeCell ref="A107:A108"/>
    <mergeCell ref="A111:A112"/>
    <mergeCell ref="A117:A118"/>
    <mergeCell ref="B36:B37"/>
    <mergeCell ref="C36:C37"/>
    <mergeCell ref="D36:D37"/>
    <mergeCell ref="B38:B39"/>
    <mergeCell ref="C38:C39"/>
    <mergeCell ref="D38:D39"/>
    <mergeCell ref="D32:D33"/>
    <mergeCell ref="B26:B27"/>
    <mergeCell ref="C26:C27"/>
    <mergeCell ref="L26:L27"/>
    <mergeCell ref="O26:O27"/>
    <mergeCell ref="B28:B29"/>
    <mergeCell ref="C28:C29"/>
    <mergeCell ref="D28:D29"/>
    <mergeCell ref="O28:O42"/>
    <mergeCell ref="B30:B31"/>
    <mergeCell ref="C30:C31"/>
    <mergeCell ref="D30:D31"/>
    <mergeCell ref="B32:B33"/>
    <mergeCell ref="C32:C33"/>
    <mergeCell ref="D111:D112"/>
    <mergeCell ref="B105:B106"/>
    <mergeCell ref="B111:B112"/>
    <mergeCell ref="B107:B108"/>
    <mergeCell ref="B109:B110"/>
    <mergeCell ref="C109:C110"/>
    <mergeCell ref="D109:D110"/>
    <mergeCell ref="C111:C112"/>
    <mergeCell ref="D105:D106"/>
    <mergeCell ref="D107:D108"/>
    <mergeCell ref="C101:C102"/>
    <mergeCell ref="C103:C104"/>
    <mergeCell ref="N99:N100"/>
    <mergeCell ref="O99:O100"/>
    <mergeCell ref="M99:M100"/>
    <mergeCell ref="D101:D102"/>
    <mergeCell ref="D103:D104"/>
    <mergeCell ref="C143:C144"/>
    <mergeCell ref="D143:D144"/>
    <mergeCell ref="B1:O1"/>
    <mergeCell ref="B3:O3"/>
    <mergeCell ref="B4:O4"/>
    <mergeCell ref="B6:O6"/>
    <mergeCell ref="O101:O115"/>
    <mergeCell ref="B113:D115"/>
    <mergeCell ref="B99:B100"/>
    <mergeCell ref="C99:C100"/>
    <mergeCell ref="A147:A148"/>
    <mergeCell ref="B149:D151"/>
    <mergeCell ref="A137:A138"/>
    <mergeCell ref="B137:B138"/>
    <mergeCell ref="C137:C138"/>
    <mergeCell ref="D137:D138"/>
    <mergeCell ref="A139:A140"/>
    <mergeCell ref="B139:B140"/>
    <mergeCell ref="A143:A144"/>
    <mergeCell ref="B143:B144"/>
    <mergeCell ref="M81:M82"/>
    <mergeCell ref="N81:N82"/>
    <mergeCell ref="B72:B73"/>
    <mergeCell ref="C72:C73"/>
    <mergeCell ref="B74:B75"/>
    <mergeCell ref="C74:C75"/>
    <mergeCell ref="N135:N136"/>
    <mergeCell ref="O135:O136"/>
    <mergeCell ref="O83:O97"/>
    <mergeCell ref="B95:D97"/>
    <mergeCell ref="C89:C90"/>
    <mergeCell ref="D89:D90"/>
    <mergeCell ref="D99:D100"/>
    <mergeCell ref="L99:L100"/>
    <mergeCell ref="B101:B102"/>
    <mergeCell ref="B103:B104"/>
    <mergeCell ref="D68:D69"/>
    <mergeCell ref="O44:O45"/>
    <mergeCell ref="M44:M45"/>
    <mergeCell ref="N44:N45"/>
    <mergeCell ref="D46:D47"/>
    <mergeCell ref="L44:L45"/>
    <mergeCell ref="D62:D63"/>
    <mergeCell ref="D44:D45"/>
    <mergeCell ref="A70:A71"/>
    <mergeCell ref="B70:B71"/>
    <mergeCell ref="C70:C71"/>
    <mergeCell ref="D70:D71"/>
    <mergeCell ref="B18:B19"/>
    <mergeCell ref="C18:C19"/>
    <mergeCell ref="C20:C21"/>
    <mergeCell ref="C83:C84"/>
    <mergeCell ref="B64:B65"/>
    <mergeCell ref="C64:C65"/>
    <mergeCell ref="B66:B67"/>
    <mergeCell ref="C66:C67"/>
    <mergeCell ref="B56:B57"/>
    <mergeCell ref="B40:D42"/>
    <mergeCell ref="N320:N321"/>
    <mergeCell ref="D320:D321"/>
    <mergeCell ref="O320:O321"/>
    <mergeCell ref="A81:A82"/>
    <mergeCell ref="B81:B82"/>
    <mergeCell ref="C81:C82"/>
    <mergeCell ref="A135:A136"/>
    <mergeCell ref="B135:B136"/>
    <mergeCell ref="O81:O82"/>
    <mergeCell ref="O137:O151"/>
    <mergeCell ref="B76:D78"/>
    <mergeCell ref="D72:D73"/>
    <mergeCell ref="L320:L321"/>
    <mergeCell ref="M320:M321"/>
    <mergeCell ref="D74:D75"/>
    <mergeCell ref="C135:C136"/>
    <mergeCell ref="D135:D136"/>
    <mergeCell ref="L135:L136"/>
    <mergeCell ref="M135:M136"/>
    <mergeCell ref="C139:C140"/>
    <mergeCell ref="A66:A67"/>
    <mergeCell ref="O46:O60"/>
    <mergeCell ref="A48:A49"/>
    <mergeCell ref="B48:B49"/>
    <mergeCell ref="L62:L63"/>
    <mergeCell ref="A64:A65"/>
    <mergeCell ref="D64:D65"/>
    <mergeCell ref="D66:D67"/>
    <mergeCell ref="A54:A55"/>
    <mergeCell ref="B54:B55"/>
    <mergeCell ref="M62:M63"/>
    <mergeCell ref="N62:N63"/>
    <mergeCell ref="O62:O63"/>
    <mergeCell ref="O64:O78"/>
    <mergeCell ref="A328:A329"/>
    <mergeCell ref="B328:B329"/>
    <mergeCell ref="C328:C329"/>
    <mergeCell ref="D328:D329"/>
    <mergeCell ref="C330:C331"/>
    <mergeCell ref="D330:D331"/>
    <mergeCell ref="B332:D334"/>
    <mergeCell ref="D326:D327"/>
    <mergeCell ref="O322:O334"/>
    <mergeCell ref="A324:A325"/>
    <mergeCell ref="B324:B325"/>
    <mergeCell ref="C324:C325"/>
    <mergeCell ref="D324:D325"/>
    <mergeCell ref="A326:A327"/>
    <mergeCell ref="B326:B327"/>
    <mergeCell ref="C326:C327"/>
    <mergeCell ref="A330:A331"/>
    <mergeCell ref="B330:B331"/>
    <mergeCell ref="B131:D133"/>
    <mergeCell ref="B117:B118"/>
    <mergeCell ref="A322:A323"/>
    <mergeCell ref="B322:B323"/>
    <mergeCell ref="C322:C323"/>
    <mergeCell ref="D322:D323"/>
    <mergeCell ref="A320:A321"/>
    <mergeCell ref="B320:B321"/>
    <mergeCell ref="C320:C321"/>
    <mergeCell ref="D139:D140"/>
    <mergeCell ref="A129:A130"/>
    <mergeCell ref="B129:B130"/>
    <mergeCell ref="C129:C130"/>
    <mergeCell ref="D129:D130"/>
    <mergeCell ref="A127:A128"/>
    <mergeCell ref="B127:B128"/>
    <mergeCell ref="C127:C128"/>
    <mergeCell ref="D127:D128"/>
    <mergeCell ref="A125:A126"/>
    <mergeCell ref="B125:B126"/>
    <mergeCell ref="C125:C126"/>
    <mergeCell ref="D125:D126"/>
    <mergeCell ref="O117:O118"/>
    <mergeCell ref="A119:A120"/>
    <mergeCell ref="B119:B120"/>
    <mergeCell ref="C119:C120"/>
    <mergeCell ref="D119:D120"/>
    <mergeCell ref="O119:O133"/>
    <mergeCell ref="A121:A122"/>
    <mergeCell ref="B121:B122"/>
    <mergeCell ref="C121:C122"/>
    <mergeCell ref="D121:D12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СДЮШОР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</dc:creator>
  <cp:keywords/>
  <dc:description/>
  <cp:lastModifiedBy>JA</cp:lastModifiedBy>
  <cp:lastPrinted>2012-04-04T11:29:24Z</cp:lastPrinted>
  <dcterms:created xsi:type="dcterms:W3CDTF">2011-01-12T10:24:24Z</dcterms:created>
  <dcterms:modified xsi:type="dcterms:W3CDTF">2012-04-05T07:19:35Z</dcterms:modified>
  <cp:category/>
  <cp:version/>
  <cp:contentType/>
  <cp:contentStatus/>
</cp:coreProperties>
</file>